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irectorio_Soledad_Server\Archivos 27-8\SOLE\AUMENTO SAETA AGOSTO 2022\"/>
    </mc:Choice>
  </mc:AlternateContent>
  <bookViews>
    <workbookView xWindow="0" yWindow="0" windowWidth="20490" windowHeight="7755"/>
  </bookViews>
  <sheets>
    <sheet name="ANEXO I Aumento 51,25 " sheetId="1" r:id="rId1"/>
    <sheet name="ANEXO II Aumento 61,50" sheetId="2" r:id="rId2"/>
  </sheets>
  <definedNames>
    <definedName name="_xlnm.Print_Area" localSheetId="1">'ANEXO II Aumento 61,50'!$A$1:$E$127</definedName>
  </definedNames>
  <calcPr calcId="152511"/>
</workbook>
</file>

<file path=xl/calcChain.xml><?xml version="1.0" encoding="utf-8"?>
<calcChain xmlns="http://schemas.openxmlformats.org/spreadsheetml/2006/main">
  <c r="E120" i="2" l="1"/>
  <c r="J116" i="2"/>
  <c r="E112" i="2"/>
  <c r="E110" i="2"/>
  <c r="J108" i="2"/>
  <c r="J106" i="2"/>
  <c r="E102" i="2"/>
  <c r="J98" i="2" s="1"/>
  <c r="E100" i="2"/>
  <c r="J96" i="2"/>
  <c r="E87" i="2"/>
  <c r="J86" i="2" s="1"/>
  <c r="E86" i="2"/>
  <c r="J85" i="2" s="1"/>
  <c r="E85" i="2"/>
  <c r="J84" i="2" s="1"/>
  <c r="E84" i="2"/>
  <c r="J83" i="2" s="1"/>
  <c r="E83" i="2"/>
  <c r="J82" i="2" s="1"/>
  <c r="E79" i="2"/>
  <c r="J78" i="2" s="1"/>
  <c r="E78" i="2"/>
  <c r="J77" i="2" s="1"/>
  <c r="E77" i="2"/>
  <c r="J76" i="2" s="1"/>
  <c r="E76" i="2"/>
  <c r="J75" i="2" s="1"/>
  <c r="E72" i="2"/>
  <c r="J71" i="2" s="1"/>
  <c r="E71" i="2"/>
  <c r="J70" i="2" s="1"/>
  <c r="E70" i="2"/>
  <c r="J69" i="2" s="1"/>
  <c r="E69" i="2"/>
  <c r="J68" i="2" s="1"/>
  <c r="E68" i="2"/>
  <c r="J67" i="2" s="1"/>
  <c r="E67" i="2"/>
  <c r="J66" i="2" s="1"/>
  <c r="E63" i="2"/>
  <c r="J62" i="2" s="1"/>
  <c r="E62" i="2"/>
  <c r="J61" i="2" s="1"/>
  <c r="E61" i="2"/>
  <c r="J60" i="2" s="1"/>
  <c r="E60" i="2"/>
  <c r="J59" i="2" s="1"/>
  <c r="E59" i="2"/>
  <c r="J58" i="2" s="1"/>
  <c r="E58" i="2"/>
  <c r="J57" i="2" s="1"/>
  <c r="E57" i="2"/>
  <c r="J56" i="2" s="1"/>
  <c r="D38" i="2"/>
  <c r="D32" i="2"/>
  <c r="I32" i="2" s="1"/>
  <c r="D26" i="2"/>
  <c r="I26" i="2" s="1"/>
  <c r="E22" i="2"/>
  <c r="J22" i="2" s="1"/>
  <c r="E21" i="2"/>
  <c r="J21" i="2" s="1"/>
  <c r="E20" i="2"/>
  <c r="J20" i="2" s="1"/>
  <c r="E19" i="2"/>
  <c r="J19" i="2" s="1"/>
  <c r="E18" i="2"/>
  <c r="J18" i="2" s="1"/>
  <c r="E17" i="2"/>
  <c r="J17" i="2" s="1"/>
  <c r="E16" i="2"/>
  <c r="J16" i="2" s="1"/>
  <c r="E15" i="2"/>
  <c r="J15" i="2" s="1"/>
  <c r="L5" i="2"/>
  <c r="D127" i="2" s="1"/>
  <c r="I123" i="2" s="1"/>
  <c r="E26" i="2" l="1"/>
  <c r="J26" i="2" s="1"/>
  <c r="E32" i="2"/>
  <c r="J32" i="2" s="1"/>
  <c r="D44" i="2"/>
  <c r="I44" i="2" s="1"/>
  <c r="D45" i="2"/>
  <c r="I45" i="2" s="1"/>
  <c r="D46" i="2"/>
  <c r="I46" i="2" s="1"/>
  <c r="D47" i="2"/>
  <c r="I47" i="2" s="1"/>
  <c r="D48" i="2"/>
  <c r="I48" i="2" s="1"/>
  <c r="D49" i="2"/>
  <c r="I49" i="2" s="1"/>
  <c r="D50" i="2"/>
  <c r="I50" i="2" s="1"/>
  <c r="D96" i="2"/>
  <c r="I92" i="2" s="1"/>
  <c r="D97" i="2"/>
  <c r="I93" i="2" s="1"/>
  <c r="D98" i="2"/>
  <c r="I94" i="2" s="1"/>
  <c r="D99" i="2"/>
  <c r="I95" i="2" s="1"/>
  <c r="D101" i="2"/>
  <c r="I97" i="2" s="1"/>
  <c r="D106" i="2"/>
  <c r="I102" i="2" s="1"/>
  <c r="D107" i="2"/>
  <c r="I103" i="2" s="1"/>
  <c r="D108" i="2"/>
  <c r="I104" i="2" s="1"/>
  <c r="D109" i="2"/>
  <c r="I105" i="2" s="1"/>
  <c r="D111" i="2"/>
  <c r="I107" i="2" s="1"/>
  <c r="D116" i="2"/>
  <c r="I112" i="2" s="1"/>
  <c r="D117" i="2"/>
  <c r="I113" i="2" s="1"/>
  <c r="D118" i="2"/>
  <c r="I114" i="2" s="1"/>
  <c r="D119" i="2"/>
  <c r="I115" i="2" s="1"/>
  <c r="D121" i="2"/>
  <c r="I117" i="2" s="1"/>
  <c r="D126" i="2"/>
  <c r="I122" i="2" s="1"/>
  <c r="E122" i="2"/>
  <c r="J118" i="2" s="1"/>
  <c r="E127" i="2"/>
  <c r="J123" i="2" s="1"/>
  <c r="E5" i="2"/>
  <c r="I5" i="2" s="1"/>
  <c r="E6" i="2"/>
  <c r="J5" i="2" s="1"/>
  <c r="E44" i="2"/>
  <c r="J44" i="2" s="1"/>
  <c r="E45" i="2"/>
  <c r="J45" i="2" s="1"/>
  <c r="E46" i="2"/>
  <c r="J46" i="2" s="1"/>
  <c r="E47" i="2"/>
  <c r="J47" i="2" s="1"/>
  <c r="E48" i="2"/>
  <c r="J48" i="2" s="1"/>
  <c r="E49" i="2"/>
  <c r="J49" i="2" s="1"/>
  <c r="E50" i="2"/>
  <c r="J50" i="2" s="1"/>
  <c r="E96" i="2"/>
  <c r="J92" i="2" s="1"/>
  <c r="E97" i="2"/>
  <c r="J93" i="2" s="1"/>
  <c r="E98" i="2"/>
  <c r="J94" i="2" s="1"/>
  <c r="E99" i="2"/>
  <c r="J95" i="2" s="1"/>
  <c r="E101" i="2"/>
  <c r="J97" i="2" s="1"/>
  <c r="E106" i="2"/>
  <c r="J102" i="2" s="1"/>
  <c r="E107" i="2"/>
  <c r="J103" i="2" s="1"/>
  <c r="E108" i="2"/>
  <c r="J104" i="2" s="1"/>
  <c r="E109" i="2"/>
  <c r="J105" i="2" s="1"/>
  <c r="E111" i="2"/>
  <c r="J107" i="2" s="1"/>
  <c r="E116" i="2"/>
  <c r="J112" i="2" s="1"/>
  <c r="E117" i="2"/>
  <c r="J113" i="2" s="1"/>
  <c r="E118" i="2"/>
  <c r="J114" i="2" s="1"/>
  <c r="E119" i="2"/>
  <c r="J115" i="2" s="1"/>
  <c r="E121" i="2"/>
  <c r="J117" i="2" s="1"/>
  <c r="E126" i="2"/>
  <c r="J122" i="2" s="1"/>
  <c r="D15" i="2"/>
  <c r="I15" i="2" s="1"/>
  <c r="D16" i="2"/>
  <c r="I16" i="2" s="1"/>
  <c r="D17" i="2"/>
  <c r="I17" i="2" s="1"/>
  <c r="D18" i="2"/>
  <c r="I18" i="2" s="1"/>
  <c r="D19" i="2"/>
  <c r="I19" i="2" s="1"/>
  <c r="D20" i="2"/>
  <c r="I20" i="2" s="1"/>
  <c r="D21" i="2"/>
  <c r="I21" i="2" s="1"/>
  <c r="D22" i="2"/>
  <c r="I22" i="2" s="1"/>
  <c r="C26" i="2"/>
  <c r="D57" i="2"/>
  <c r="I56" i="2" s="1"/>
  <c r="D58" i="2"/>
  <c r="I57" i="2" s="1"/>
  <c r="D59" i="2"/>
  <c r="I58" i="2" s="1"/>
  <c r="D60" i="2"/>
  <c r="I59" i="2" s="1"/>
  <c r="D61" i="2"/>
  <c r="I60" i="2" s="1"/>
  <c r="D62" i="2"/>
  <c r="I61" i="2" s="1"/>
  <c r="D63" i="2"/>
  <c r="I62" i="2" s="1"/>
  <c r="D67" i="2"/>
  <c r="I66" i="2" s="1"/>
  <c r="D68" i="2"/>
  <c r="I67" i="2" s="1"/>
  <c r="D69" i="2"/>
  <c r="I68" i="2" s="1"/>
  <c r="D70" i="2"/>
  <c r="I69" i="2" s="1"/>
  <c r="D71" i="2"/>
  <c r="I70" i="2" s="1"/>
  <c r="D72" i="2"/>
  <c r="I71" i="2" s="1"/>
  <c r="D76" i="2"/>
  <c r="I75" i="2" s="1"/>
  <c r="D77" i="2"/>
  <c r="I76" i="2" s="1"/>
  <c r="D78" i="2"/>
  <c r="I77" i="2" s="1"/>
  <c r="D79" i="2"/>
  <c r="I78" i="2" s="1"/>
  <c r="D83" i="2"/>
  <c r="I82" i="2" s="1"/>
  <c r="D84" i="2"/>
  <c r="I83" i="2" s="1"/>
  <c r="D85" i="2"/>
  <c r="I84" i="2" s="1"/>
  <c r="D86" i="2"/>
  <c r="I85" i="2" s="1"/>
  <c r="D87" i="2"/>
  <c r="I86" i="2" s="1"/>
  <c r="D100" i="2"/>
  <c r="I96" i="2" s="1"/>
  <c r="D102" i="2"/>
  <c r="I98" i="2" s="1"/>
  <c r="D110" i="2"/>
  <c r="I106" i="2" s="1"/>
  <c r="D112" i="2"/>
  <c r="I108" i="2" s="1"/>
  <c r="D120" i="2"/>
  <c r="I116" i="2" s="1"/>
  <c r="D122" i="2"/>
  <c r="I118" i="2" s="1"/>
</calcChain>
</file>

<file path=xl/sharedStrings.xml><?xml version="1.0" encoding="utf-8"?>
<sst xmlns="http://schemas.openxmlformats.org/spreadsheetml/2006/main" count="563" uniqueCount="77">
  <si>
    <t xml:space="preserve">CUADRO TARIFARIO PARA TODOS LOS CORREDORES URBANOS, TRONCALES Y TRANSVERSALES DEL AREA METROPOLITANA DE SALTA - RESOLUCION AMT Nº- </t>
  </si>
  <si>
    <t>Entrada en Vigencia :15/08/2022</t>
  </si>
  <si>
    <t>Control</t>
  </si>
  <si>
    <t>BOLETO COMUN </t>
  </si>
  <si>
    <t>ERROR</t>
  </si>
  <si>
    <t>Incremento</t>
  </si>
  <si>
    <t>ABONO SOCIAL</t>
  </si>
  <si>
    <t>01/12/202</t>
  </si>
  <si>
    <t>Aumento</t>
  </si>
  <si>
    <t>CUADRO DE TARIFAS AREA METROPOLITANA DE SALTA</t>
  </si>
  <si>
    <t>CORREDOR 2</t>
  </si>
  <si>
    <t>SERVICIOS A ROSARIO DE LERMA</t>
  </si>
  <si>
    <t>SECC</t>
  </si>
  <si>
    <t>B. COMUN</t>
  </si>
  <si>
    <t>SALTA</t>
  </si>
  <si>
    <t>CERRILLOS</t>
  </si>
  <si>
    <t>I</t>
  </si>
  <si>
    <t>SAN MARTIN, CARMEN, PERCHEL</t>
  </si>
  <si>
    <t>II</t>
  </si>
  <si>
    <t>PASO NIVEL</t>
  </si>
  <si>
    <t>III</t>
  </si>
  <si>
    <t>ROSARIO DE LERMA</t>
  </si>
  <si>
    <t>IV</t>
  </si>
  <si>
    <t>PASO NIVEL, CARMEN, PERCHEL</t>
  </si>
  <si>
    <t>A</t>
  </si>
  <si>
    <t>ACEQUIAS, Bº HUERTO, LAS BLANCAS</t>
  </si>
  <si>
    <t>B</t>
  </si>
  <si>
    <t>SERVICIOS A ROSARIO DE LERMA DIRECTO</t>
  </si>
  <si>
    <t>TARIFA ESPECIAL</t>
  </si>
  <si>
    <t>R.LERMA</t>
  </si>
  <si>
    <t>CORREDOR 4</t>
  </si>
  <si>
    <t>SERVICIO ATOCHA</t>
  </si>
  <si>
    <t>YERBA BUENA</t>
  </si>
  <si>
    <t>ATOCHA</t>
  </si>
  <si>
    <t>EL CEIBAL</t>
  </si>
  <si>
    <t>LA CIENEGA</t>
  </si>
  <si>
    <t>SAN LORENZO</t>
  </si>
  <si>
    <t>SAN LORENZO CHICO</t>
  </si>
  <si>
    <t>E</t>
  </si>
  <si>
    <t>CORREDOR 5</t>
  </si>
  <si>
    <t>SERVICIOS A CHICOANA</t>
  </si>
  <si>
    <t>LA MERCED</t>
  </si>
  <si>
    <t>EL CARRIL</t>
  </si>
  <si>
    <t>CHICOANA</t>
  </si>
  <si>
    <t>LOCAL</t>
  </si>
  <si>
    <t>2 LOCALIDADES</t>
  </si>
  <si>
    <t>3 LOCALIDADES</t>
  </si>
  <si>
    <t>C</t>
  </si>
  <si>
    <t>CORREDOR 6</t>
  </si>
  <si>
    <t>SERVICIOS LA CALDERA</t>
  </si>
  <si>
    <t>VAQUEROS</t>
  </si>
  <si>
    <t>SALTA </t>
  </si>
  <si>
    <t>LA CALDERILLA</t>
  </si>
  <si>
    <t>LA CALDERA</t>
  </si>
  <si>
    <t>SERVICIOS QUIJANO</t>
  </si>
  <si>
    <t>SAN LUIS</t>
  </si>
  <si>
    <t>QUIJANO </t>
  </si>
  <si>
    <t>LA SILLETA</t>
  </si>
  <si>
    <t>QUIJANO</t>
  </si>
  <si>
    <t>SERVICIOS QUIJANO POR EL ENCON</t>
  </si>
  <si>
    <t>LOCAL </t>
  </si>
  <si>
    <t>SERVICIOS QUIJANO POR COLON</t>
  </si>
  <si>
    <t>CERRILLOS </t>
  </si>
  <si>
    <t>CORREDOR 7</t>
  </si>
  <si>
    <t>SERVICIOS SAN AGUSTIN RUTA 26</t>
  </si>
  <si>
    <t>STA. ELENA</t>
  </si>
  <si>
    <t>LOS PINOS</t>
  </si>
  <si>
    <t>SAN AGUSTIN</t>
  </si>
  <si>
    <t>LOCALIDADES 2</t>
  </si>
  <si>
    <t>LOCALIDADES 3</t>
  </si>
  <si>
    <t>  SERVICIOS SAN AGUSTIN RUTA 68</t>
  </si>
  <si>
    <t>SUMALAO</t>
  </si>
  <si>
    <t>SERVICIOS SAN AGUSTIN RUTA 21</t>
  </si>
  <si>
    <t>LAS PALMAS</t>
  </si>
  <si>
    <t>SERVICIOS SAN LORENZO</t>
  </si>
  <si>
    <t>ANEXO II</t>
  </si>
  <si>
    <t>Entrada en Vigencia :02/01/2023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</si>
</sst>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35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i/>
      <sz val="12"/>
      <color rgb="FFFFFFFF"/>
      <name val="Calibri"/>
    </font>
    <font>
      <sz val="11"/>
      <name val="Calibri"/>
    </font>
    <font>
      <sz val="11"/>
      <name val="Calibri"/>
    </font>
    <font>
      <u/>
      <sz val="10"/>
      <name val="Calibri"/>
    </font>
    <font>
      <sz val="10"/>
      <name val="Calibri"/>
    </font>
    <font>
      <sz val="10"/>
      <color rgb="FF000000"/>
      <name val="Calibri"/>
    </font>
    <font>
      <b/>
      <sz val="11"/>
      <name val="Calibri"/>
    </font>
    <font>
      <b/>
      <sz val="10"/>
      <color rgb="FF000000"/>
      <name val="Calibri"/>
    </font>
    <font>
      <sz val="10"/>
      <name val="Calibri"/>
    </font>
    <font>
      <u/>
      <sz val="10"/>
      <name val="Calibri"/>
    </font>
    <font>
      <b/>
      <sz val="12"/>
      <name val="Calibri"/>
    </font>
    <font>
      <b/>
      <sz val="11"/>
      <color rgb="FFFFFFFF"/>
      <name val="Calibri"/>
    </font>
    <font>
      <b/>
      <i/>
      <sz val="10"/>
      <name val="Calibri"/>
    </font>
    <font>
      <b/>
      <sz val="10"/>
      <name val="Calibri"/>
    </font>
    <font>
      <b/>
      <sz val="11"/>
      <name val="Calibri"/>
    </font>
    <font>
      <b/>
      <sz val="9"/>
      <name val="Calibri"/>
    </font>
    <font>
      <u/>
      <sz val="10"/>
      <name val="Calibri"/>
    </font>
    <font>
      <u/>
      <sz val="10"/>
      <name val="Calibri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b/>
      <i/>
      <sz val="12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7F7F7F"/>
        <bgColor rgb="FF7F7F7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0" tint="-4.9989318521683403E-2"/>
        <bgColor rgb="FF92D05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rgb="FFBFBFB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7F7F7F"/>
        <bgColor indexed="64"/>
      </patternFill>
    </fill>
  </fills>
  <borders count="8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FFFFFF"/>
      </right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thin">
        <color rgb="FF000000"/>
      </left>
      <right/>
      <top/>
      <bottom/>
      <diagonal/>
    </border>
    <border>
      <left style="medium">
        <color rgb="FF7F7F7F"/>
      </left>
      <right style="medium">
        <color rgb="FFA5A5A5"/>
      </right>
      <top style="medium">
        <color rgb="FF7F7F7F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 style="medium">
        <color rgb="FFFFFFFF"/>
      </left>
      <right style="medium">
        <color rgb="FFFFFFFF"/>
      </right>
      <top style="medium">
        <color rgb="FFA5A5A5"/>
      </top>
      <bottom style="medium">
        <color rgb="FFA5A5A5"/>
      </bottom>
      <diagonal/>
    </border>
    <border>
      <left/>
      <right style="medium">
        <color rgb="FFFFFFFF"/>
      </right>
      <top style="medium">
        <color rgb="FFA5A5A5"/>
      </top>
      <bottom style="medium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7F7F7F"/>
      </left>
      <right style="medium">
        <color rgb="FFA5A5A5"/>
      </right>
      <top/>
      <bottom/>
      <diagonal/>
    </border>
    <border>
      <left style="medium">
        <color rgb="FF7F7F7F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7F7F7F"/>
      </left>
      <right style="medium">
        <color rgb="FFA5A5A5"/>
      </right>
      <top style="medium">
        <color rgb="FFA5A5A5"/>
      </top>
      <bottom style="medium">
        <color rgb="FF7F7F7F"/>
      </bottom>
      <diagonal/>
    </border>
    <border>
      <left style="medium">
        <color rgb="FF7F7F7F"/>
      </left>
      <right style="medium">
        <color rgb="FFA5A5A5"/>
      </right>
      <top style="medium">
        <color rgb="FF7F7F7F"/>
      </top>
      <bottom style="medium">
        <color rgb="FF7F7F7F"/>
      </bottom>
      <diagonal/>
    </border>
    <border>
      <left/>
      <right/>
      <top style="thin">
        <color rgb="FF000000"/>
      </top>
      <bottom style="medium">
        <color rgb="FF7F7F7F"/>
      </bottom>
      <diagonal/>
    </border>
    <border>
      <left/>
      <right/>
      <top style="thin">
        <color rgb="FF000000"/>
      </top>
      <bottom style="medium">
        <color rgb="FF7F7F7F"/>
      </bottom>
      <diagonal/>
    </border>
    <border>
      <left style="medium">
        <color rgb="FF7F7F7F"/>
      </left>
      <right style="medium">
        <color rgb="FFFFFFFF"/>
      </right>
      <top style="medium">
        <color rgb="FF7F7F7F"/>
      </top>
      <bottom style="medium">
        <color rgb="FF7F7F7F"/>
      </bottom>
      <diagonal/>
    </border>
    <border>
      <left style="medium">
        <color rgb="FFFFFFFF"/>
      </left>
      <right/>
      <top style="medium">
        <color rgb="FF7F7F7F"/>
      </top>
      <bottom style="medium">
        <color rgb="FF7F7F7F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A5A5A5"/>
      </right>
      <top style="medium">
        <color rgb="FF7F7F7F"/>
      </top>
      <bottom/>
      <diagonal/>
    </border>
    <border>
      <left/>
      <right style="medium">
        <color rgb="FF7F7F7F"/>
      </right>
      <top style="medium">
        <color rgb="FFA5A5A5"/>
      </top>
      <bottom style="medium">
        <color rgb="FFA5A5A5"/>
      </bottom>
      <diagonal/>
    </border>
    <border>
      <left/>
      <right style="medium">
        <color auto="1"/>
      </right>
      <top style="medium">
        <color rgb="FFA5A5A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medium">
        <color rgb="FFA5A5A5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A5A5A5"/>
      </right>
      <top/>
      <bottom/>
      <diagonal/>
    </border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medium">
        <color auto="1"/>
      </right>
      <top/>
      <bottom style="medium">
        <color rgb="FFA5A5A5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 style="medium">
        <color rgb="FFA5A5A5"/>
      </left>
      <right style="medium">
        <color rgb="FFFFFFFF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A5A5A5"/>
      </top>
      <bottom/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/>
      <right style="medium">
        <color rgb="FFFFFFFF"/>
      </right>
      <top/>
      <bottom style="medium">
        <color rgb="FFA5A5A5"/>
      </bottom>
      <diagonal/>
    </border>
    <border>
      <left/>
      <right style="medium">
        <color rgb="FFFFFFFF"/>
      </right>
      <top/>
      <bottom style="medium">
        <color rgb="FFA5A5A5"/>
      </bottom>
      <diagonal/>
    </border>
    <border>
      <left/>
      <right/>
      <top/>
      <bottom style="medium">
        <color rgb="FF7F7F7F"/>
      </bottom>
      <diagonal/>
    </border>
    <border>
      <left style="medium">
        <color rgb="FFFFFFFF"/>
      </left>
      <right style="medium">
        <color rgb="FFFFFFFF"/>
      </right>
      <top style="medium">
        <color rgb="FF7F7F7F"/>
      </top>
      <bottom style="medium">
        <color rgb="FF7F7F7F"/>
      </bottom>
      <diagonal/>
    </border>
    <border>
      <left style="medium">
        <color rgb="FFFFFFFF"/>
      </left>
      <right style="medium">
        <color auto="1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rgb="FFFFFFFF"/>
      </right>
      <top style="medium">
        <color rgb="FF7F7F7F"/>
      </top>
      <bottom style="medium">
        <color rgb="FF7F7F7F"/>
      </bottom>
      <diagonal/>
    </border>
    <border>
      <left/>
      <right style="medium">
        <color rgb="FFFFFFF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/>
      <top style="medium">
        <color rgb="FF7F7F7F"/>
      </top>
      <bottom style="medium">
        <color rgb="FF7F7F7F"/>
      </bottom>
      <diagonal/>
    </border>
    <border>
      <left style="medium">
        <color rgb="FFFFFFFF"/>
      </left>
      <right/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 style="medium">
        <color rgb="FF7F7F7F"/>
      </left>
      <right style="medium">
        <color rgb="FF7F7F7F"/>
      </right>
      <top/>
      <bottom style="medium">
        <color rgb="FFA5A5A5"/>
      </bottom>
      <diagonal/>
    </border>
    <border>
      <left style="medium">
        <color rgb="FFBFBFBF"/>
      </left>
      <right/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7F7F7F"/>
      </bottom>
      <diagonal/>
    </border>
    <border>
      <left/>
      <right style="medium">
        <color theme="0"/>
      </right>
      <top style="medium">
        <color rgb="FFA5A5A5"/>
      </top>
      <bottom/>
      <diagonal/>
    </border>
    <border>
      <left style="medium">
        <color theme="0"/>
      </left>
      <right style="medium">
        <color rgb="FFA5A5A5"/>
      </right>
      <top style="medium">
        <color rgb="FFA5A5A5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rgb="FFA5A5A5"/>
      </right>
      <top/>
      <bottom/>
      <diagonal/>
    </border>
    <border>
      <left/>
      <right style="medium">
        <color theme="0"/>
      </right>
      <top/>
      <bottom style="medium">
        <color rgb="FFA5A5A5"/>
      </bottom>
      <diagonal/>
    </border>
    <border>
      <left style="medium">
        <color theme="0"/>
      </left>
      <right style="medium">
        <color rgb="FFA5A5A5"/>
      </right>
      <top/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/>
      <diagonal/>
    </border>
    <border>
      <left style="medium">
        <color rgb="FFFFFFFF"/>
      </left>
      <right style="medium">
        <color theme="0"/>
      </right>
      <top style="medium">
        <color rgb="FF7F7F7F"/>
      </top>
      <bottom style="medium">
        <color rgb="FF7F7F7F"/>
      </bottom>
      <diagonal/>
    </border>
    <border>
      <left style="medium">
        <color theme="0"/>
      </left>
      <right style="medium">
        <color rgb="FFA5A5A5"/>
      </right>
      <top style="medium">
        <color rgb="FF7F7F7F"/>
      </top>
      <bottom style="medium">
        <color rgb="FF7F7F7F"/>
      </bottom>
      <diagonal/>
    </border>
    <border>
      <left style="medium">
        <color rgb="FFFFFFF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FFFFFF"/>
      </left>
      <right style="thin">
        <color indexed="64"/>
      </right>
      <top style="medium">
        <color rgb="FF7F7F7F"/>
      </top>
      <bottom style="medium">
        <color rgb="FF7F7F7F"/>
      </bottom>
      <diagonal/>
    </border>
  </borders>
  <cellStyleXfs count="2">
    <xf numFmtId="0" fontId="0" fillId="0" borderId="0"/>
    <xf numFmtId="0" fontId="1" fillId="0" borderId="38"/>
  </cellStyleXfs>
  <cellXfs count="307">
    <xf numFmtId="0" fontId="0" fillId="0" borderId="0" xfId="0" applyFont="1" applyAlignment="1"/>
    <xf numFmtId="2" fontId="4" fillId="0" borderId="0" xfId="0" applyNumberFormat="1" applyFont="1" applyAlignment="1">
      <alignment horizontal="center"/>
    </xf>
    <xf numFmtId="0" fontId="4" fillId="0" borderId="4" xfId="0" applyFont="1" applyBorder="1"/>
    <xf numFmtId="0" fontId="5" fillId="3" borderId="4" xfId="0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/>
    </xf>
    <xf numFmtId="4" fontId="7" fillId="3" borderId="4" xfId="0" applyNumberFormat="1" applyFont="1" applyFill="1" applyBorder="1"/>
    <xf numFmtId="4" fontId="9" fillId="4" borderId="8" xfId="0" applyNumberFormat="1" applyFont="1" applyFill="1" applyBorder="1" applyAlignment="1">
      <alignment horizontal="center" vertical="center"/>
    </xf>
    <xf numFmtId="9" fontId="4" fillId="0" borderId="0" xfId="0" applyNumberFormat="1" applyFont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10" fillId="0" borderId="0" xfId="0" applyNumberFormat="1" applyFont="1"/>
    <xf numFmtId="17" fontId="4" fillId="0" borderId="0" xfId="0" applyNumberFormat="1" applyFont="1"/>
    <xf numFmtId="164" fontId="4" fillId="0" borderId="0" xfId="0" applyNumberFormat="1" applyFont="1"/>
    <xf numFmtId="0" fontId="6" fillId="3" borderId="4" xfId="0" applyFont="1" applyFill="1" applyBorder="1" applyAlignment="1">
      <alignment horizontal="left"/>
    </xf>
    <xf numFmtId="2" fontId="6" fillId="3" borderId="4" xfId="0" applyNumberFormat="1" applyFont="1" applyFill="1" applyBorder="1"/>
    <xf numFmtId="4" fontId="6" fillId="3" borderId="4" xfId="0" applyNumberFormat="1" applyFont="1" applyFill="1" applyBorder="1"/>
    <xf numFmtId="2" fontId="10" fillId="0" borderId="0" xfId="0" applyNumberFormat="1" applyFont="1" applyAlignment="1">
      <alignment vertical="center"/>
    </xf>
    <xf numFmtId="0" fontId="6" fillId="3" borderId="4" xfId="0" applyFont="1" applyFill="1" applyBorder="1"/>
    <xf numFmtId="2" fontId="7" fillId="3" borderId="4" xfId="0" applyNumberFormat="1" applyFont="1" applyFill="1" applyBorder="1"/>
    <xf numFmtId="0" fontId="2" fillId="6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4" fontId="11" fillId="3" borderId="4" xfId="0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/>
    </xf>
    <xf numFmtId="0" fontId="13" fillId="6" borderId="9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7" fillId="3" borderId="4" xfId="0" applyFont="1" applyFill="1" applyBorder="1"/>
    <xf numFmtId="0" fontId="14" fillId="3" borderId="4" xfId="0" applyFont="1" applyFill="1" applyBorder="1" applyAlignment="1">
      <alignment horizontal="center"/>
    </xf>
    <xf numFmtId="2" fontId="14" fillId="3" borderId="4" xfId="0" applyNumberFormat="1" applyFont="1" applyFill="1" applyBorder="1" applyAlignment="1">
      <alignment horizontal="center"/>
    </xf>
    <xf numFmtId="4" fontId="14" fillId="3" borderId="4" xfId="0" applyNumberFormat="1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0" fontId="15" fillId="4" borderId="21" xfId="0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right" vertical="center"/>
    </xf>
    <xf numFmtId="4" fontId="6" fillId="3" borderId="4" xfId="0" applyNumberFormat="1" applyFont="1" applyFill="1" applyBorder="1" applyAlignment="1">
      <alignment horizontal="right" vertical="center"/>
    </xf>
    <xf numFmtId="0" fontId="12" fillId="4" borderId="3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5" fillId="4" borderId="43" xfId="0" applyFont="1" applyFill="1" applyBorder="1" applyAlignment="1">
      <alignment horizontal="center" vertical="center"/>
    </xf>
    <xf numFmtId="2" fontId="9" fillId="4" borderId="13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0" fontId="15" fillId="4" borderId="44" xfId="0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 vertical="center"/>
    </xf>
    <xf numFmtId="0" fontId="15" fillId="5" borderId="44" xfId="0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2" fontId="18" fillId="3" borderId="4" xfId="0" applyNumberFormat="1" applyFont="1" applyFill="1" applyBorder="1" applyAlignment="1">
      <alignment horizontal="center" vertical="center"/>
    </xf>
    <xf numFmtId="0" fontId="15" fillId="5" borderId="50" xfId="0" applyFont="1" applyFill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/>
    </xf>
    <xf numFmtId="2" fontId="14" fillId="3" borderId="51" xfId="0" applyNumberFormat="1" applyFont="1" applyFill="1" applyBorder="1" applyAlignment="1">
      <alignment horizontal="center"/>
    </xf>
    <xf numFmtId="0" fontId="15" fillId="4" borderId="52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/>
    </xf>
    <xf numFmtId="0" fontId="15" fillId="5" borderId="52" xfId="0" applyFont="1" applyFill="1" applyBorder="1" applyAlignment="1">
      <alignment horizontal="center" vertical="center"/>
    </xf>
    <xf numFmtId="0" fontId="15" fillId="4" borderId="56" xfId="0" applyFont="1" applyFill="1" applyBorder="1" applyAlignment="1">
      <alignment horizontal="center" vertical="center"/>
    </xf>
    <xf numFmtId="0" fontId="15" fillId="4" borderId="58" xfId="0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0" fontId="15" fillId="5" borderId="58" xfId="0" applyFont="1" applyFill="1" applyBorder="1" applyAlignment="1">
      <alignment horizontal="center" vertical="center"/>
    </xf>
    <xf numFmtId="0" fontId="15" fillId="5" borderId="5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2" fontId="6" fillId="3" borderId="4" xfId="0" applyNumberFormat="1" applyFont="1" applyFill="1" applyBorder="1" applyAlignment="1">
      <alignment vertical="center"/>
    </xf>
    <xf numFmtId="0" fontId="6" fillId="3" borderId="4" xfId="0" applyFont="1" applyFill="1" applyBorder="1" applyAlignment="1"/>
    <xf numFmtId="2" fontId="6" fillId="3" borderId="4" xfId="0" applyNumberFormat="1" applyFont="1" applyFill="1" applyBorder="1" applyAlignment="1"/>
    <xf numFmtId="4" fontId="6" fillId="3" borderId="4" xfId="0" applyNumberFormat="1" applyFont="1" applyFill="1" applyBorder="1" applyAlignment="1"/>
    <xf numFmtId="4" fontId="9" fillId="8" borderId="8" xfId="0" applyNumberFormat="1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2" fontId="9" fillId="8" borderId="13" xfId="0" applyNumberFormat="1" applyFont="1" applyFill="1" applyBorder="1" applyAlignment="1">
      <alignment horizontal="center" vertical="center"/>
    </xf>
    <xf numFmtId="2" fontId="16" fillId="8" borderId="14" xfId="0" applyNumberFormat="1" applyFont="1" applyFill="1" applyBorder="1" applyAlignment="1">
      <alignment horizontal="center"/>
    </xf>
    <xf numFmtId="2" fontId="9" fillId="7" borderId="13" xfId="0" applyNumberFormat="1" applyFont="1" applyFill="1" applyBorder="1" applyAlignment="1">
      <alignment horizontal="center" vertical="center"/>
    </xf>
    <xf numFmtId="0" fontId="15" fillId="10" borderId="11" xfId="0" applyFont="1" applyFill="1" applyBorder="1" applyAlignment="1">
      <alignment horizontal="center" vertical="center"/>
    </xf>
    <xf numFmtId="0" fontId="15" fillId="10" borderId="12" xfId="0" applyFont="1" applyFill="1" applyBorder="1" applyAlignment="1">
      <alignment horizontal="center" vertical="center"/>
    </xf>
    <xf numFmtId="2" fontId="16" fillId="7" borderId="14" xfId="0" applyNumberFormat="1" applyFont="1" applyFill="1" applyBorder="1" applyAlignment="1">
      <alignment horizontal="center"/>
    </xf>
    <xf numFmtId="4" fontId="9" fillId="11" borderId="24" xfId="0" applyNumberFormat="1" applyFont="1" applyFill="1" applyBorder="1" applyAlignment="1">
      <alignment horizontal="center" vertical="center"/>
    </xf>
    <xf numFmtId="2" fontId="16" fillId="11" borderId="14" xfId="0" applyNumberFormat="1" applyFont="1" applyFill="1" applyBorder="1" applyAlignment="1">
      <alignment horizontal="center"/>
    </xf>
    <xf numFmtId="2" fontId="9" fillId="13" borderId="13" xfId="0" applyNumberFormat="1" applyFont="1" applyFill="1" applyBorder="1" applyAlignment="1">
      <alignment horizontal="center" vertical="center"/>
    </xf>
    <xf numFmtId="2" fontId="9" fillId="12" borderId="13" xfId="0" applyNumberFormat="1" applyFont="1" applyFill="1" applyBorder="1" applyAlignment="1">
      <alignment horizontal="center" vertical="center"/>
    </xf>
    <xf numFmtId="2" fontId="16" fillId="12" borderId="14" xfId="0" applyNumberFormat="1" applyFont="1" applyFill="1" applyBorder="1" applyAlignment="1">
      <alignment horizontal="center"/>
    </xf>
    <xf numFmtId="2" fontId="9" fillId="14" borderId="13" xfId="0" applyNumberFormat="1" applyFont="1" applyFill="1" applyBorder="1" applyAlignment="1">
      <alignment horizontal="center" vertical="center"/>
    </xf>
    <xf numFmtId="2" fontId="9" fillId="13" borderId="12" xfId="0" applyNumberFormat="1" applyFont="1" applyFill="1" applyBorder="1" applyAlignment="1">
      <alignment horizontal="center" vertical="center"/>
    </xf>
    <xf numFmtId="2" fontId="9" fillId="14" borderId="12" xfId="0" applyNumberFormat="1" applyFont="1" applyFill="1" applyBorder="1" applyAlignment="1">
      <alignment horizontal="center" vertical="center"/>
    </xf>
    <xf numFmtId="2" fontId="9" fillId="14" borderId="47" xfId="0" applyNumberFormat="1" applyFont="1" applyFill="1" applyBorder="1" applyAlignment="1">
      <alignment horizontal="center" vertical="center"/>
    </xf>
    <xf numFmtId="2" fontId="8" fillId="7" borderId="14" xfId="0" applyNumberFormat="1" applyFont="1" applyFill="1" applyBorder="1" applyAlignment="1">
      <alignment horizontal="center"/>
    </xf>
    <xf numFmtId="2" fontId="8" fillId="8" borderId="14" xfId="0" applyNumberFormat="1" applyFont="1" applyFill="1" applyBorder="1" applyAlignment="1">
      <alignment horizontal="center"/>
    </xf>
    <xf numFmtId="4" fontId="9" fillId="13" borderId="53" xfId="0" applyNumberFormat="1" applyFont="1" applyFill="1" applyBorder="1" applyAlignment="1">
      <alignment horizontal="center" vertical="center"/>
    </xf>
    <xf numFmtId="4" fontId="9" fillId="14" borderId="53" xfId="0" applyNumberFormat="1" applyFont="1" applyFill="1" applyBorder="1" applyAlignment="1">
      <alignment horizontal="center" vertical="center"/>
    </xf>
    <xf numFmtId="2" fontId="9" fillId="14" borderId="52" xfId="0" applyNumberFormat="1" applyFont="1" applyFill="1" applyBorder="1" applyAlignment="1">
      <alignment horizontal="center" vertical="center"/>
    </xf>
    <xf numFmtId="2" fontId="9" fillId="13" borderId="52" xfId="0" applyNumberFormat="1" applyFont="1" applyFill="1" applyBorder="1" applyAlignment="1">
      <alignment horizontal="center" vertical="center"/>
    </xf>
    <xf numFmtId="2" fontId="9" fillId="13" borderId="43" xfId="0" applyNumberFormat="1" applyFont="1" applyFill="1" applyBorder="1" applyAlignment="1">
      <alignment horizontal="center" vertical="center"/>
    </xf>
    <xf numFmtId="2" fontId="9" fillId="12" borderId="43" xfId="0" applyNumberFormat="1" applyFont="1" applyFill="1" applyBorder="1" applyAlignment="1">
      <alignment horizontal="center" vertical="center"/>
    </xf>
    <xf numFmtId="2" fontId="9" fillId="14" borderId="43" xfId="0" applyNumberFormat="1" applyFont="1" applyFill="1" applyBorder="1" applyAlignment="1">
      <alignment horizontal="center" vertical="center"/>
    </xf>
    <xf numFmtId="2" fontId="9" fillId="10" borderId="43" xfId="0" applyNumberFormat="1" applyFont="1" applyFill="1" applyBorder="1" applyAlignment="1">
      <alignment horizontal="center" vertical="center"/>
    </xf>
    <xf numFmtId="2" fontId="9" fillId="14" borderId="59" xfId="0" applyNumberFormat="1" applyFont="1" applyFill="1" applyBorder="1" applyAlignment="1">
      <alignment horizontal="center" vertical="center"/>
    </xf>
    <xf numFmtId="2" fontId="9" fillId="13" borderId="59" xfId="0" applyNumberFormat="1" applyFont="1" applyFill="1" applyBorder="1" applyAlignment="1">
      <alignment horizontal="center" vertical="center"/>
    </xf>
    <xf numFmtId="2" fontId="9" fillId="10" borderId="52" xfId="0" applyNumberFormat="1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36" xfId="0" applyFont="1" applyBorder="1"/>
    <xf numFmtId="0" fontId="3" fillId="0" borderId="38" xfId="0" applyFont="1" applyBorder="1"/>
    <xf numFmtId="0" fontId="12" fillId="2" borderId="25" xfId="0" applyFont="1" applyFill="1" applyBorder="1" applyAlignment="1">
      <alignment horizontal="center" vertical="center"/>
    </xf>
    <xf numFmtId="0" fontId="3" fillId="0" borderId="26" xfId="0" applyFont="1" applyBorder="1"/>
    <xf numFmtId="0" fontId="3" fillId="0" borderId="27" xfId="0" applyFont="1" applyBorder="1"/>
    <xf numFmtId="0" fontId="15" fillId="4" borderId="5" xfId="0" applyFont="1" applyFill="1" applyBorder="1" applyAlignment="1">
      <alignment horizontal="center" vertical="center"/>
    </xf>
    <xf numFmtId="0" fontId="3" fillId="0" borderId="7" xfId="0" applyFont="1" applyBorder="1"/>
    <xf numFmtId="2" fontId="16" fillId="12" borderId="31" xfId="0" applyNumberFormat="1" applyFont="1" applyFill="1" applyBorder="1" applyAlignment="1">
      <alignment horizontal="center" vertical="center"/>
    </xf>
    <xf numFmtId="0" fontId="3" fillId="8" borderId="35" xfId="0" applyFont="1" applyFill="1" applyBorder="1"/>
    <xf numFmtId="0" fontId="3" fillId="8" borderId="42" xfId="0" applyFont="1" applyFill="1" applyBorder="1"/>
    <xf numFmtId="0" fontId="3" fillId="0" borderId="29" xfId="0" applyFont="1" applyBorder="1"/>
    <xf numFmtId="0" fontId="15" fillId="5" borderId="5" xfId="0" applyFont="1" applyFill="1" applyBorder="1" applyAlignment="1">
      <alignment horizontal="center" vertical="center"/>
    </xf>
    <xf numFmtId="0" fontId="3" fillId="0" borderId="40" xfId="0" applyFont="1" applyBorder="1"/>
    <xf numFmtId="0" fontId="12" fillId="5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37" xfId="0" applyFont="1" applyBorder="1"/>
    <xf numFmtId="2" fontId="15" fillId="5" borderId="30" xfId="0" applyNumberFormat="1" applyFont="1" applyFill="1" applyBorder="1" applyAlignment="1">
      <alignment horizontal="center" vertical="center"/>
    </xf>
    <xf numFmtId="0" fontId="3" fillId="0" borderId="34" xfId="0" applyFont="1" applyBorder="1"/>
    <xf numFmtId="0" fontId="3" fillId="0" borderId="41" xfId="0" applyFont="1" applyBorder="1"/>
    <xf numFmtId="0" fontId="12" fillId="5" borderId="57" xfId="0" applyFont="1" applyFill="1" applyBorder="1" applyAlignment="1">
      <alignment horizontal="center" vertical="center"/>
    </xf>
    <xf numFmtId="0" fontId="3" fillId="0" borderId="60" xfId="0" applyFont="1" applyBorder="1"/>
    <xf numFmtId="0" fontId="3" fillId="0" borderId="61" xfId="0" applyFont="1" applyBorder="1"/>
    <xf numFmtId="0" fontId="15" fillId="4" borderId="54" xfId="0" applyFont="1" applyFill="1" applyBorder="1" applyAlignment="1">
      <alignment horizontal="center" vertical="center"/>
    </xf>
    <xf numFmtId="0" fontId="3" fillId="0" borderId="55" xfId="0" applyFont="1" applyBorder="1"/>
    <xf numFmtId="0" fontId="12" fillId="5" borderId="10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0" fontId="15" fillId="4" borderId="62" xfId="0" applyFont="1" applyFill="1" applyBorder="1" applyAlignment="1">
      <alignment horizontal="center"/>
    </xf>
    <xf numFmtId="0" fontId="15" fillId="5" borderId="48" xfId="0" applyFont="1" applyFill="1" applyBorder="1" applyAlignment="1">
      <alignment horizontal="center" vertical="center"/>
    </xf>
    <xf numFmtId="0" fontId="3" fillId="0" borderId="49" xfId="0" applyFont="1" applyBorder="1"/>
    <xf numFmtId="0" fontId="12" fillId="2" borderId="46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3" fillId="6" borderId="46" xfId="0" applyFont="1" applyFill="1" applyBorder="1" applyAlignment="1">
      <alignment horizontal="center" vertical="center"/>
    </xf>
    <xf numFmtId="0" fontId="13" fillId="6" borderId="38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1" fillId="2" borderId="1" xfId="0" applyFont="1" applyFill="1" applyBorder="1" applyAlignment="1">
      <alignment horizontal="center" vertical="center" wrapText="1"/>
    </xf>
    <xf numFmtId="0" fontId="20" fillId="0" borderId="2" xfId="0" applyFont="1" applyBorder="1"/>
    <xf numFmtId="0" fontId="20" fillId="0" borderId="3" xfId="0" applyFont="1" applyBorder="1"/>
    <xf numFmtId="0" fontId="8" fillId="4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8" fillId="5" borderId="5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3" fillId="0" borderId="20" xfId="0" applyFont="1" applyBorder="1"/>
    <xf numFmtId="0" fontId="15" fillId="4" borderId="22" xfId="0" applyFont="1" applyFill="1" applyBorder="1" applyAlignment="1">
      <alignment horizontal="center" vertical="center"/>
    </xf>
    <xf numFmtId="0" fontId="3" fillId="0" borderId="23" xfId="0" applyFont="1" applyBorder="1"/>
    <xf numFmtId="0" fontId="13" fillId="6" borderId="25" xfId="0" applyFont="1" applyFill="1" applyBorder="1" applyAlignment="1">
      <alignment horizontal="center" vertical="center"/>
    </xf>
    <xf numFmtId="0" fontId="1" fillId="0" borderId="38" xfId="1" applyAlignment="1">
      <alignment horizontal="center"/>
    </xf>
    <xf numFmtId="0" fontId="1" fillId="0" borderId="38" xfId="1"/>
    <xf numFmtId="2" fontId="1" fillId="0" borderId="38" xfId="1" applyNumberFormat="1" applyAlignment="1">
      <alignment horizontal="center"/>
    </xf>
    <xf numFmtId="0" fontId="22" fillId="15" borderId="63" xfId="1" applyFont="1" applyFill="1" applyBorder="1" applyAlignment="1">
      <alignment horizontal="center" vertical="center" wrapText="1"/>
    </xf>
    <xf numFmtId="0" fontId="22" fillId="15" borderId="64" xfId="1" applyFont="1" applyFill="1" applyBorder="1" applyAlignment="1">
      <alignment horizontal="center" vertical="center" wrapText="1"/>
    </xf>
    <xf numFmtId="0" fontId="22" fillId="15" borderId="65" xfId="1" applyFont="1" applyFill="1" applyBorder="1" applyAlignment="1">
      <alignment horizontal="center" vertical="center" wrapText="1"/>
    </xf>
    <xf numFmtId="0" fontId="22" fillId="15" borderId="66" xfId="1" applyFont="1" applyFill="1" applyBorder="1" applyAlignment="1">
      <alignment horizontal="center" vertical="center" wrapText="1"/>
    </xf>
    <xf numFmtId="0" fontId="22" fillId="15" borderId="67" xfId="1" applyFont="1" applyFill="1" applyBorder="1" applyAlignment="1">
      <alignment horizontal="center" vertical="center" wrapText="1"/>
    </xf>
    <xf numFmtId="0" fontId="22" fillId="15" borderId="68" xfId="1" applyFont="1" applyFill="1" applyBorder="1" applyAlignment="1">
      <alignment horizontal="center" vertical="center" wrapText="1"/>
    </xf>
    <xf numFmtId="0" fontId="1" fillId="16" borderId="38" xfId="1" applyFill="1" applyAlignment="1"/>
    <xf numFmtId="0" fontId="23" fillId="17" borderId="38" xfId="1" applyFont="1" applyFill="1" applyAlignment="1">
      <alignment horizontal="center" vertical="center"/>
    </xf>
    <xf numFmtId="2" fontId="24" fillId="17" borderId="38" xfId="1" applyNumberFormat="1" applyFont="1" applyFill="1" applyAlignment="1">
      <alignment horizontal="center"/>
    </xf>
    <xf numFmtId="4" fontId="25" fillId="17" borderId="38" xfId="1" applyNumberFormat="1" applyFont="1" applyFill="1"/>
    <xf numFmtId="0" fontId="26" fillId="18" borderId="11" xfId="1" applyFont="1" applyFill="1" applyBorder="1" applyAlignment="1">
      <alignment horizontal="center" vertical="center"/>
    </xf>
    <xf numFmtId="0" fontId="26" fillId="18" borderId="45" xfId="1" applyFont="1" applyFill="1" applyBorder="1" applyAlignment="1">
      <alignment horizontal="center" vertical="center"/>
    </xf>
    <xf numFmtId="0" fontId="26" fillId="18" borderId="13" xfId="1" applyFont="1" applyFill="1" applyBorder="1" applyAlignment="1">
      <alignment horizontal="center" vertical="center"/>
    </xf>
    <xf numFmtId="4" fontId="27" fillId="18" borderId="40" xfId="1" applyNumberFormat="1" applyFont="1" applyFill="1" applyBorder="1" applyAlignment="1">
      <alignment horizontal="center" vertical="center"/>
    </xf>
    <xf numFmtId="9" fontId="1" fillId="0" borderId="38" xfId="1" applyNumberFormat="1" applyAlignment="1">
      <alignment horizontal="center"/>
    </xf>
    <xf numFmtId="2" fontId="1" fillId="16" borderId="38" xfId="1" applyNumberFormat="1" applyFill="1" applyAlignment="1">
      <alignment horizontal="center"/>
    </xf>
    <xf numFmtId="0" fontId="1" fillId="16" borderId="38" xfId="1" applyFill="1"/>
    <xf numFmtId="2" fontId="28" fillId="0" borderId="38" xfId="1" applyNumberFormat="1" applyFont="1"/>
    <xf numFmtId="2" fontId="1" fillId="0" borderId="38" xfId="1" applyNumberFormat="1"/>
    <xf numFmtId="0" fontId="26" fillId="19" borderId="11" xfId="1" applyFont="1" applyFill="1" applyBorder="1" applyAlignment="1">
      <alignment horizontal="center" vertical="center"/>
    </xf>
    <xf numFmtId="0" fontId="26" fillId="19" borderId="45" xfId="1" applyFont="1" applyFill="1" applyBorder="1" applyAlignment="1">
      <alignment horizontal="center" vertical="center"/>
    </xf>
    <xf numFmtId="0" fontId="26" fillId="19" borderId="13" xfId="1" applyFont="1" applyFill="1" applyBorder="1" applyAlignment="1">
      <alignment horizontal="center" vertical="center"/>
    </xf>
    <xf numFmtId="4" fontId="27" fillId="19" borderId="40" xfId="1" applyNumberFormat="1" applyFont="1" applyFill="1" applyBorder="1" applyAlignment="1">
      <alignment horizontal="center" vertical="center"/>
    </xf>
    <xf numFmtId="17" fontId="1" fillId="0" borderId="38" xfId="1" applyNumberFormat="1"/>
    <xf numFmtId="0" fontId="24" fillId="17" borderId="38" xfId="1" applyFont="1" applyFill="1" applyAlignment="1">
      <alignment horizontal="left"/>
    </xf>
    <xf numFmtId="2" fontId="24" fillId="17" borderId="38" xfId="1" applyNumberFormat="1" applyFont="1" applyFill="1"/>
    <xf numFmtId="4" fontId="24" fillId="17" borderId="38" xfId="1" applyNumberFormat="1" applyFont="1" applyFill="1"/>
    <xf numFmtId="2" fontId="28" fillId="0" borderId="38" xfId="1" applyNumberFormat="1" applyFont="1" applyAlignment="1">
      <alignment vertical="center"/>
    </xf>
    <xf numFmtId="0" fontId="24" fillId="17" borderId="38" xfId="1" applyFont="1" applyFill="1"/>
    <xf numFmtId="2" fontId="25" fillId="17" borderId="38" xfId="1" applyNumberFormat="1" applyFont="1" applyFill="1"/>
    <xf numFmtId="0" fontId="29" fillId="20" borderId="69" xfId="1" applyFont="1" applyFill="1" applyBorder="1" applyAlignment="1">
      <alignment horizontal="center" vertical="center"/>
    </xf>
    <xf numFmtId="0" fontId="29" fillId="20" borderId="70" xfId="1" applyFont="1" applyFill="1" applyBorder="1" applyAlignment="1">
      <alignment horizontal="center" vertical="center"/>
    </xf>
    <xf numFmtId="0" fontId="29" fillId="20" borderId="71" xfId="1" applyFont="1" applyFill="1" applyBorder="1" applyAlignment="1">
      <alignment horizontal="center" vertical="center"/>
    </xf>
    <xf numFmtId="0" fontId="24" fillId="17" borderId="38" xfId="1" applyFont="1" applyFill="1" applyAlignment="1">
      <alignment horizontal="center" vertical="center"/>
    </xf>
    <xf numFmtId="2" fontId="24" fillId="17" borderId="38" xfId="1" applyNumberFormat="1" applyFont="1" applyFill="1" applyAlignment="1">
      <alignment horizontal="center" vertical="center"/>
    </xf>
    <xf numFmtId="4" fontId="23" fillId="17" borderId="38" xfId="1" applyNumberFormat="1" applyFont="1" applyFill="1" applyAlignment="1">
      <alignment vertical="center"/>
    </xf>
    <xf numFmtId="0" fontId="30" fillId="15" borderId="69" xfId="1" applyFont="1" applyFill="1" applyBorder="1" applyAlignment="1">
      <alignment horizontal="center" vertical="center"/>
    </xf>
    <xf numFmtId="0" fontId="30" fillId="15" borderId="70" xfId="1" applyFont="1" applyFill="1" applyBorder="1" applyAlignment="1">
      <alignment horizontal="center" vertical="center"/>
    </xf>
    <xf numFmtId="0" fontId="30" fillId="15" borderId="71" xfId="1" applyFont="1" applyFill="1" applyBorder="1" applyAlignment="1">
      <alignment horizontal="center" vertical="center"/>
    </xf>
    <xf numFmtId="0" fontId="24" fillId="17" borderId="38" xfId="1" applyFont="1" applyFill="1" applyAlignment="1">
      <alignment horizontal="center"/>
    </xf>
    <xf numFmtId="0" fontId="31" fillId="20" borderId="69" xfId="1" applyFont="1" applyFill="1" applyBorder="1" applyAlignment="1">
      <alignment horizontal="center" vertical="center"/>
    </xf>
    <xf numFmtId="0" fontId="31" fillId="20" borderId="70" xfId="1" applyFont="1" applyFill="1" applyBorder="1" applyAlignment="1">
      <alignment horizontal="center" vertical="center"/>
    </xf>
    <xf numFmtId="0" fontId="31" fillId="20" borderId="71" xfId="1" applyFont="1" applyFill="1" applyBorder="1" applyAlignment="1">
      <alignment horizontal="center" vertical="center"/>
    </xf>
    <xf numFmtId="0" fontId="25" fillId="17" borderId="38" xfId="1" applyFont="1" applyFill="1"/>
    <xf numFmtId="0" fontId="32" fillId="17" borderId="38" xfId="1" applyFont="1" applyFill="1" applyAlignment="1">
      <alignment horizontal="center"/>
    </xf>
    <xf numFmtId="2" fontId="32" fillId="17" borderId="38" xfId="1" applyNumberFormat="1" applyFont="1" applyFill="1" applyAlignment="1">
      <alignment horizontal="center"/>
    </xf>
    <xf numFmtId="4" fontId="32" fillId="17" borderId="38" xfId="1" applyNumberFormat="1" applyFont="1" applyFill="1" applyAlignment="1">
      <alignment horizontal="center"/>
    </xf>
    <xf numFmtId="0" fontId="30" fillId="19" borderId="10" xfId="1" applyFont="1" applyFill="1" applyBorder="1" applyAlignment="1">
      <alignment horizontal="center" vertical="center"/>
    </xf>
    <xf numFmtId="0" fontId="33" fillId="18" borderId="11" xfId="1" applyFont="1" applyFill="1" applyBorder="1" applyAlignment="1">
      <alignment horizontal="center" vertical="center"/>
    </xf>
    <xf numFmtId="0" fontId="33" fillId="18" borderId="12" xfId="1" applyFont="1" applyFill="1" applyBorder="1" applyAlignment="1">
      <alignment horizontal="center" vertical="center"/>
    </xf>
    <xf numFmtId="2" fontId="27" fillId="18" borderId="13" xfId="1" applyNumberFormat="1" applyFont="1" applyFill="1" applyBorder="1" applyAlignment="1">
      <alignment horizontal="center" vertical="center"/>
    </xf>
    <xf numFmtId="0" fontId="30" fillId="19" borderId="15" xfId="1" applyFont="1" applyFill="1" applyBorder="1" applyAlignment="1">
      <alignment horizontal="center" vertical="center"/>
    </xf>
    <xf numFmtId="0" fontId="33" fillId="19" borderId="11" xfId="1" applyFont="1" applyFill="1" applyBorder="1" applyAlignment="1">
      <alignment horizontal="center" vertical="center"/>
    </xf>
    <xf numFmtId="0" fontId="33" fillId="19" borderId="12" xfId="1" applyFont="1" applyFill="1" applyBorder="1" applyAlignment="1">
      <alignment horizontal="center" vertical="center"/>
    </xf>
    <xf numFmtId="2" fontId="27" fillId="8" borderId="13" xfId="1" applyNumberFormat="1" applyFont="1" applyFill="1" applyBorder="1" applyAlignment="1">
      <alignment horizontal="center" vertical="center"/>
    </xf>
    <xf numFmtId="4" fontId="27" fillId="8" borderId="40" xfId="1" applyNumberFormat="1" applyFont="1" applyFill="1" applyBorder="1" applyAlignment="1">
      <alignment horizontal="center" vertical="center"/>
    </xf>
    <xf numFmtId="0" fontId="30" fillId="19" borderId="16" xfId="1" applyFont="1" applyFill="1" applyBorder="1" applyAlignment="1">
      <alignment horizontal="center" vertical="center"/>
    </xf>
    <xf numFmtId="0" fontId="33" fillId="18" borderId="17" xfId="1" applyFont="1" applyFill="1" applyBorder="1" applyAlignment="1">
      <alignment horizontal="center" vertical="center"/>
    </xf>
    <xf numFmtId="0" fontId="34" fillId="19" borderId="18" xfId="1" applyFont="1" applyFill="1" applyBorder="1" applyAlignment="1">
      <alignment horizontal="center" vertical="center"/>
    </xf>
    <xf numFmtId="0" fontId="33" fillId="18" borderId="18" xfId="1" applyFont="1" applyFill="1" applyBorder="1" applyAlignment="1">
      <alignment horizontal="center" vertical="center"/>
    </xf>
    <xf numFmtId="0" fontId="24" fillId="17" borderId="38" xfId="1" applyFont="1" applyFill="1" applyAlignment="1">
      <alignment horizontal="left" vertical="center"/>
    </xf>
    <xf numFmtId="0" fontId="34" fillId="17" borderId="72" xfId="1" applyFont="1" applyFill="1" applyBorder="1" applyAlignment="1">
      <alignment horizontal="center" vertical="center"/>
    </xf>
    <xf numFmtId="0" fontId="33" fillId="18" borderId="21" xfId="1" applyFont="1" applyFill="1" applyBorder="1" applyAlignment="1">
      <alignment horizontal="center" vertical="center"/>
    </xf>
    <xf numFmtId="0" fontId="33" fillId="18" borderId="43" xfId="1" applyFont="1" applyFill="1" applyBorder="1" applyAlignment="1">
      <alignment horizontal="center" vertical="center"/>
    </xf>
    <xf numFmtId="4" fontId="27" fillId="18" borderId="43" xfId="1" applyNumberFormat="1" applyFont="1" applyFill="1" applyBorder="1" applyAlignment="1">
      <alignment horizontal="center" vertical="center"/>
    </xf>
    <xf numFmtId="4" fontId="27" fillId="18" borderId="24" xfId="1" applyNumberFormat="1" applyFont="1" applyFill="1" applyBorder="1" applyAlignment="1">
      <alignment horizontal="center" vertical="center"/>
    </xf>
    <xf numFmtId="4" fontId="27" fillId="18" borderId="24" xfId="1" applyNumberFormat="1" applyFont="1" applyFill="1" applyBorder="1" applyAlignment="1">
      <alignment horizontal="center" vertical="center"/>
    </xf>
    <xf numFmtId="2" fontId="24" fillId="17" borderId="38" xfId="1" applyNumberFormat="1" applyFont="1" applyFill="1" applyAlignment="1">
      <alignment horizontal="right" vertical="center"/>
    </xf>
    <xf numFmtId="4" fontId="24" fillId="17" borderId="38" xfId="1" applyNumberFormat="1" applyFont="1" applyFill="1" applyAlignment="1">
      <alignment horizontal="right" vertical="center"/>
    </xf>
    <xf numFmtId="0" fontId="30" fillId="19" borderId="28" xfId="1" applyFont="1" applyFill="1" applyBorder="1" applyAlignment="1">
      <alignment horizontal="center" vertical="center"/>
    </xf>
    <xf numFmtId="0" fontId="33" fillId="18" borderId="11" xfId="1" applyFont="1" applyFill="1" applyBorder="1" applyAlignment="1">
      <alignment horizontal="center" vertical="center"/>
    </xf>
    <xf numFmtId="0" fontId="33" fillId="18" borderId="29" xfId="1" applyFont="1" applyFill="1" applyBorder="1" applyAlignment="1">
      <alignment horizontal="center" vertical="center"/>
    </xf>
    <xf numFmtId="2" fontId="33" fillId="19" borderId="73" xfId="1" applyNumberFormat="1" applyFont="1" applyFill="1" applyBorder="1" applyAlignment="1">
      <alignment horizontal="center" vertical="center"/>
    </xf>
    <xf numFmtId="4" fontId="33" fillId="19" borderId="74" xfId="1" applyNumberFormat="1" applyFont="1" applyFill="1" applyBorder="1" applyAlignment="1">
      <alignment horizontal="center" vertical="center"/>
    </xf>
    <xf numFmtId="0" fontId="1" fillId="16" borderId="38" xfId="1" applyFill="1" applyAlignment="1">
      <alignment horizontal="center"/>
    </xf>
    <xf numFmtId="0" fontId="30" fillId="19" borderId="37" xfId="1" applyFont="1" applyFill="1" applyBorder="1" applyAlignment="1">
      <alignment horizontal="center" vertical="center"/>
    </xf>
    <xf numFmtId="0" fontId="33" fillId="19" borderId="11" xfId="1" applyFont="1" applyFill="1" applyBorder="1" applyAlignment="1">
      <alignment horizontal="center" vertical="center"/>
    </xf>
    <xf numFmtId="0" fontId="33" fillId="19" borderId="29" xfId="1" applyFont="1" applyFill="1" applyBorder="1" applyAlignment="1">
      <alignment horizontal="center" vertical="center"/>
    </xf>
    <xf numFmtId="2" fontId="33" fillId="19" borderId="75" xfId="1" applyNumberFormat="1" applyFont="1" applyFill="1" applyBorder="1" applyAlignment="1">
      <alignment horizontal="center" vertical="center"/>
    </xf>
    <xf numFmtId="4" fontId="33" fillId="19" borderId="76" xfId="1" applyNumberFormat="1" applyFont="1" applyFill="1" applyBorder="1" applyAlignment="1">
      <alignment horizontal="center" vertical="center"/>
    </xf>
    <xf numFmtId="0" fontId="30" fillId="7" borderId="39" xfId="1" applyFont="1" applyFill="1" applyBorder="1" applyAlignment="1">
      <alignment horizontal="center" vertical="center"/>
    </xf>
    <xf numFmtId="0" fontId="33" fillId="7" borderId="39" xfId="1" applyFont="1" applyFill="1" applyBorder="1" applyAlignment="1">
      <alignment horizontal="center" vertical="center"/>
    </xf>
    <xf numFmtId="2" fontId="33" fillId="19" borderId="77" xfId="1" applyNumberFormat="1" applyFont="1" applyFill="1" applyBorder="1" applyAlignment="1">
      <alignment horizontal="center" vertical="center"/>
    </xf>
    <xf numFmtId="4" fontId="33" fillId="19" borderId="78" xfId="1" applyNumberFormat="1" applyFont="1" applyFill="1" applyBorder="1" applyAlignment="1">
      <alignment horizontal="center" vertical="center"/>
    </xf>
    <xf numFmtId="0" fontId="1" fillId="16" borderId="38" xfId="1" applyFill="1" applyAlignment="1">
      <alignment horizontal="center"/>
    </xf>
    <xf numFmtId="0" fontId="30" fillId="0" borderId="38" xfId="1" applyFont="1" applyFill="1" applyBorder="1" applyAlignment="1">
      <alignment horizontal="center" vertical="center"/>
    </xf>
    <xf numFmtId="0" fontId="33" fillId="0" borderId="38" xfId="1" applyFont="1" applyFill="1" applyBorder="1" applyAlignment="1">
      <alignment horizontal="center" vertical="center"/>
    </xf>
    <xf numFmtId="2" fontId="33" fillId="0" borderId="38" xfId="1" applyNumberFormat="1" applyFont="1" applyFill="1" applyBorder="1" applyAlignment="1">
      <alignment horizontal="center" vertical="center"/>
    </xf>
    <xf numFmtId="4" fontId="33" fillId="0" borderId="38" xfId="1" applyNumberFormat="1" applyFont="1" applyFill="1" applyBorder="1" applyAlignment="1">
      <alignment horizontal="center" vertical="center"/>
    </xf>
    <xf numFmtId="4" fontId="24" fillId="17" borderId="38" xfId="1" applyNumberFormat="1" applyFont="1" applyFill="1" applyAlignment="1">
      <alignment horizontal="center" vertical="center"/>
    </xf>
    <xf numFmtId="2" fontId="24" fillId="17" borderId="38" xfId="1" applyNumberFormat="1" applyFont="1" applyFill="1" applyAlignment="1">
      <alignment horizontal="right"/>
    </xf>
    <xf numFmtId="4" fontId="24" fillId="17" borderId="38" xfId="1" applyNumberFormat="1" applyFont="1" applyFill="1" applyAlignment="1">
      <alignment horizontal="right"/>
    </xf>
    <xf numFmtId="4" fontId="1" fillId="0" borderId="38" xfId="1" applyNumberFormat="1"/>
    <xf numFmtId="0" fontId="32" fillId="17" borderId="38" xfId="1" applyFont="1" applyFill="1" applyBorder="1" applyAlignment="1">
      <alignment horizontal="center"/>
    </xf>
    <xf numFmtId="2" fontId="32" fillId="17" borderId="38" xfId="1" applyNumberFormat="1" applyFont="1" applyFill="1" applyBorder="1" applyAlignment="1">
      <alignment horizontal="center"/>
    </xf>
    <xf numFmtId="0" fontId="33" fillId="18" borderId="44" xfId="1" applyFont="1" applyFill="1" applyBorder="1" applyAlignment="1">
      <alignment horizontal="center" vertical="center"/>
    </xf>
    <xf numFmtId="0" fontId="33" fillId="18" borderId="45" xfId="1" applyFont="1" applyFill="1" applyBorder="1" applyAlignment="1">
      <alignment horizontal="center" vertical="center"/>
    </xf>
    <xf numFmtId="0" fontId="33" fillId="19" borderId="44" xfId="1" applyFont="1" applyFill="1" applyBorder="1" applyAlignment="1">
      <alignment horizontal="center" vertical="center"/>
    </xf>
    <xf numFmtId="0" fontId="33" fillId="19" borderId="45" xfId="1" applyFont="1" applyFill="1" applyBorder="1" applyAlignment="1">
      <alignment horizontal="center" vertical="center"/>
    </xf>
    <xf numFmtId="0" fontId="33" fillId="18" borderId="13" xfId="1" applyFont="1" applyFill="1" applyBorder="1" applyAlignment="1">
      <alignment horizontal="center" vertical="center"/>
    </xf>
    <xf numFmtId="0" fontId="33" fillId="18" borderId="13" xfId="1" applyFont="1" applyFill="1" applyBorder="1" applyAlignment="1">
      <alignment horizontal="center" vertical="center"/>
    </xf>
    <xf numFmtId="2" fontId="23" fillId="17" borderId="38" xfId="1" applyNumberFormat="1" applyFont="1" applyFill="1" applyAlignment="1">
      <alignment horizontal="center" vertical="center"/>
    </xf>
    <xf numFmtId="2" fontId="27" fillId="18" borderId="12" xfId="1" applyNumberFormat="1" applyFont="1" applyFill="1" applyBorder="1" applyAlignment="1">
      <alignment horizontal="center" vertical="center"/>
    </xf>
    <xf numFmtId="2" fontId="27" fillId="8" borderId="12" xfId="1" applyNumberFormat="1" applyFont="1" applyFill="1" applyBorder="1" applyAlignment="1">
      <alignment horizontal="center" vertical="center"/>
    </xf>
    <xf numFmtId="2" fontId="27" fillId="18" borderId="47" xfId="1" applyNumberFormat="1" applyFont="1" applyFill="1" applyBorder="1" applyAlignment="1">
      <alignment horizontal="center" vertical="center"/>
    </xf>
    <xf numFmtId="4" fontId="27" fillId="18" borderId="79" xfId="1" applyNumberFormat="1" applyFont="1" applyFill="1" applyBorder="1" applyAlignment="1">
      <alignment horizontal="center" vertical="center"/>
    </xf>
    <xf numFmtId="0" fontId="33" fillId="19" borderId="48" xfId="1" applyFont="1" applyFill="1" applyBorder="1" applyAlignment="1">
      <alignment horizontal="center" vertical="center"/>
    </xf>
    <xf numFmtId="0" fontId="33" fillId="19" borderId="50" xfId="1" applyFont="1" applyFill="1" applyBorder="1" applyAlignment="1">
      <alignment horizontal="center" vertical="center"/>
    </xf>
    <xf numFmtId="0" fontId="33" fillId="19" borderId="50" xfId="1" applyFont="1" applyFill="1" applyBorder="1" applyAlignment="1">
      <alignment horizontal="center" vertical="center"/>
    </xf>
    <xf numFmtId="4" fontId="23" fillId="17" borderId="38" xfId="1" applyNumberFormat="1" applyFont="1" applyFill="1" applyAlignment="1">
      <alignment horizontal="center" vertical="center"/>
    </xf>
    <xf numFmtId="0" fontId="33" fillId="19" borderId="13" xfId="1" applyFont="1" applyFill="1" applyBorder="1" applyAlignment="1">
      <alignment horizontal="center" vertical="center"/>
    </xf>
    <xf numFmtId="0" fontId="33" fillId="19" borderId="13" xfId="1" applyFont="1" applyFill="1" applyBorder="1" applyAlignment="1">
      <alignment horizontal="center" vertical="center"/>
    </xf>
    <xf numFmtId="0" fontId="33" fillId="19" borderId="38" xfId="1" applyFont="1" applyFill="1" applyBorder="1" applyAlignment="1">
      <alignment horizontal="center" vertical="center"/>
    </xf>
    <xf numFmtId="2" fontId="27" fillId="8" borderId="38" xfId="1" applyNumberFormat="1" applyFont="1" applyFill="1" applyBorder="1" applyAlignment="1">
      <alignment horizontal="center" vertical="center"/>
    </xf>
    <xf numFmtId="4" fontId="27" fillId="8" borderId="38" xfId="1" applyNumberFormat="1" applyFont="1" applyFill="1" applyBorder="1" applyAlignment="1">
      <alignment horizontal="center" vertical="center"/>
    </xf>
    <xf numFmtId="0" fontId="32" fillId="17" borderId="51" xfId="1" applyFont="1" applyFill="1" applyBorder="1" applyAlignment="1">
      <alignment horizontal="center"/>
    </xf>
    <xf numFmtId="2" fontId="32" fillId="17" borderId="51" xfId="1" applyNumberFormat="1" applyFont="1" applyFill="1" applyBorder="1" applyAlignment="1">
      <alignment horizontal="center"/>
    </xf>
    <xf numFmtId="0" fontId="33" fillId="18" borderId="52" xfId="1" applyFont="1" applyFill="1" applyBorder="1" applyAlignment="1">
      <alignment horizontal="center" vertical="center"/>
    </xf>
    <xf numFmtId="4" fontId="27" fillId="18" borderId="80" xfId="1" applyNumberFormat="1" applyFont="1" applyFill="1" applyBorder="1" applyAlignment="1">
      <alignment horizontal="center" vertical="center"/>
    </xf>
    <xf numFmtId="4" fontId="27" fillId="18" borderId="81" xfId="1" applyNumberFormat="1" applyFont="1" applyFill="1" applyBorder="1" applyAlignment="1">
      <alignment horizontal="center" vertical="center"/>
    </xf>
    <xf numFmtId="0" fontId="33" fillId="19" borderId="21" xfId="1" applyFont="1" applyFill="1" applyBorder="1" applyAlignment="1">
      <alignment horizontal="center" vertical="center"/>
    </xf>
    <xf numFmtId="0" fontId="33" fillId="19" borderId="43" xfId="1" applyFont="1" applyFill="1" applyBorder="1" applyAlignment="1">
      <alignment horizontal="center" vertical="center"/>
    </xf>
    <xf numFmtId="0" fontId="33" fillId="19" borderId="52" xfId="1" applyFont="1" applyFill="1" applyBorder="1" applyAlignment="1">
      <alignment horizontal="center" vertical="center"/>
    </xf>
    <xf numFmtId="4" fontId="27" fillId="8" borderId="80" xfId="1" applyNumberFormat="1" applyFont="1" applyFill="1" applyBorder="1" applyAlignment="1">
      <alignment horizontal="center" vertical="center"/>
    </xf>
    <xf numFmtId="4" fontId="27" fillId="8" borderId="81" xfId="1" applyNumberFormat="1" applyFont="1" applyFill="1" applyBorder="1" applyAlignment="1">
      <alignment horizontal="center" vertical="center"/>
    </xf>
    <xf numFmtId="0" fontId="33" fillId="18" borderId="58" xfId="1" applyFont="1" applyFill="1" applyBorder="1" applyAlignment="1">
      <alignment horizontal="center" vertical="center"/>
    </xf>
    <xf numFmtId="0" fontId="33" fillId="18" borderId="56" xfId="1" applyFont="1" applyFill="1" applyBorder="1" applyAlignment="1">
      <alignment horizontal="center" vertical="center"/>
    </xf>
    <xf numFmtId="0" fontId="33" fillId="18" borderId="56" xfId="1" applyFont="1" applyFill="1" applyBorder="1" applyAlignment="1">
      <alignment horizontal="center" vertical="center"/>
    </xf>
    <xf numFmtId="0" fontId="30" fillId="19" borderId="57" xfId="1" applyFont="1" applyFill="1" applyBorder="1" applyAlignment="1">
      <alignment horizontal="center" vertical="center"/>
    </xf>
    <xf numFmtId="0" fontId="33" fillId="18" borderId="58" xfId="1" applyFont="1" applyFill="1" applyBorder="1" applyAlignment="1">
      <alignment horizontal="center" vertical="center"/>
    </xf>
    <xf numFmtId="0" fontId="33" fillId="18" borderId="59" xfId="1" applyFont="1" applyFill="1" applyBorder="1" applyAlignment="1">
      <alignment horizontal="center" vertical="center"/>
    </xf>
    <xf numFmtId="2" fontId="27" fillId="18" borderId="52" xfId="1" applyNumberFormat="1" applyFont="1" applyFill="1" applyBorder="1" applyAlignment="1">
      <alignment horizontal="center" vertical="center"/>
    </xf>
    <xf numFmtId="0" fontId="30" fillId="19" borderId="60" xfId="1" applyFont="1" applyFill="1" applyBorder="1" applyAlignment="1">
      <alignment horizontal="center" vertical="center"/>
    </xf>
    <xf numFmtId="0" fontId="33" fillId="19" borderId="58" xfId="1" applyFont="1" applyFill="1" applyBorder="1" applyAlignment="1">
      <alignment horizontal="center" vertical="center"/>
    </xf>
    <xf numFmtId="0" fontId="33" fillId="19" borderId="59" xfId="1" applyFont="1" applyFill="1" applyBorder="1" applyAlignment="1">
      <alignment horizontal="center" vertical="center"/>
    </xf>
    <xf numFmtId="2" fontId="27" fillId="8" borderId="52" xfId="1" applyNumberFormat="1" applyFont="1" applyFill="1" applyBorder="1" applyAlignment="1">
      <alignment horizontal="center" vertical="center"/>
    </xf>
    <xf numFmtId="4" fontId="27" fillId="8" borderId="24" xfId="1" applyNumberFormat="1" applyFont="1" applyFill="1" applyBorder="1" applyAlignment="1">
      <alignment horizontal="center" vertical="center"/>
    </xf>
    <xf numFmtId="0" fontId="30" fillId="19" borderId="61" xfId="1" applyFont="1" applyFill="1" applyBorder="1" applyAlignment="1">
      <alignment horizontal="center" vertical="center"/>
    </xf>
    <xf numFmtId="2" fontId="27" fillId="18" borderId="43" xfId="1" applyNumberFormat="1" applyFont="1" applyFill="1" applyBorder="1" applyAlignment="1">
      <alignment horizontal="center" vertical="center"/>
    </xf>
    <xf numFmtId="4" fontId="27" fillId="18" borderId="82" xfId="1" applyNumberFormat="1" applyFont="1" applyFill="1" applyBorder="1" applyAlignment="1">
      <alignment horizontal="center" vertical="center"/>
    </xf>
    <xf numFmtId="2" fontId="27" fillId="8" borderId="43" xfId="1" applyNumberFormat="1" applyFont="1" applyFill="1" applyBorder="1" applyAlignment="1">
      <alignment horizontal="center" vertical="center"/>
    </xf>
    <xf numFmtId="4" fontId="27" fillId="8" borderId="82" xfId="1" applyNumberFormat="1" applyFont="1" applyFill="1" applyBorder="1" applyAlignment="1">
      <alignment horizontal="center" vertical="center"/>
    </xf>
    <xf numFmtId="2" fontId="27" fillId="18" borderId="59" xfId="1" applyNumberFormat="1" applyFont="1" applyFill="1" applyBorder="1" applyAlignment="1">
      <alignment horizontal="center" vertical="center"/>
    </xf>
    <xf numFmtId="2" fontId="27" fillId="8" borderId="59" xfId="1" applyNumberFormat="1" applyFont="1" applyFill="1" applyBorder="1" applyAlignment="1">
      <alignment horizontal="center" vertical="center"/>
    </xf>
    <xf numFmtId="0" fontId="33" fillId="18" borderId="62" xfId="1" applyFont="1" applyFill="1" applyBorder="1" applyAlignment="1">
      <alignment horizontal="center"/>
    </xf>
    <xf numFmtId="0" fontId="33" fillId="18" borderId="56" xfId="1" applyFont="1" applyFill="1" applyBorder="1" applyAlignment="1">
      <alignment horizontal="center"/>
    </xf>
    <xf numFmtId="2" fontId="27" fillId="18" borderId="52" xfId="1" applyNumberFormat="1" applyFont="1" applyFill="1" applyBorder="1" applyAlignment="1">
      <alignment horizontal="center"/>
    </xf>
    <xf numFmtId="2" fontId="27" fillId="18" borderId="83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tabSelected="1" topLeftCell="A115" workbookViewId="0">
      <selection activeCell="O114" sqref="O114"/>
    </sheetView>
  </sheetViews>
  <sheetFormatPr baseColWidth="10" defaultColWidth="14.42578125" defaultRowHeight="15" customHeight="1"/>
  <cols>
    <col min="1" max="2" width="28.5703125" customWidth="1"/>
    <col min="3" max="3" width="4.85546875" customWidth="1"/>
    <col min="4" max="4" width="16.7109375" customWidth="1"/>
    <col min="5" max="5" width="13.5703125" customWidth="1"/>
    <col min="6" max="6" width="8.7109375" hidden="1" customWidth="1"/>
    <col min="7" max="7" width="8.42578125" hidden="1" customWidth="1"/>
    <col min="8" max="8" width="6.28515625" hidden="1" customWidth="1"/>
    <col min="9" max="9" width="14.5703125" hidden="1" customWidth="1"/>
    <col min="10" max="10" width="7.42578125" hidden="1" customWidth="1"/>
    <col min="11" max="11" width="6.7109375" hidden="1" customWidth="1"/>
    <col min="12" max="12" width="10.28515625" hidden="1" customWidth="1"/>
    <col min="13" max="13" width="8.7109375" hidden="1" customWidth="1"/>
  </cols>
  <sheetData>
    <row r="1" spans="1:13" ht="61.5" customHeight="1">
      <c r="A1" s="143" t="s">
        <v>0</v>
      </c>
      <c r="B1" s="144"/>
      <c r="C1" s="144"/>
      <c r="D1" s="144"/>
      <c r="E1" s="145"/>
      <c r="G1" s="1"/>
      <c r="H1" s="1"/>
      <c r="I1" s="1"/>
    </row>
    <row r="2" spans="1:13" ht="15" customHeight="1">
      <c r="A2" s="143" t="s">
        <v>1</v>
      </c>
      <c r="B2" s="144"/>
      <c r="C2" s="144"/>
      <c r="D2" s="144"/>
      <c r="E2" s="145"/>
      <c r="G2" s="2" t="s">
        <v>2</v>
      </c>
      <c r="H2" s="2"/>
      <c r="I2" s="2"/>
      <c r="J2" s="2"/>
    </row>
    <row r="3" spans="1:13">
      <c r="A3" s="3"/>
      <c r="B3" s="3"/>
      <c r="C3" s="3"/>
      <c r="D3" s="4"/>
      <c r="E3" s="5"/>
      <c r="G3" s="1"/>
      <c r="H3" s="1"/>
      <c r="I3" s="1"/>
    </row>
    <row r="4" spans="1:13" ht="15.75" thickBot="1">
      <c r="A4" s="146" t="s">
        <v>3</v>
      </c>
      <c r="B4" s="147"/>
      <c r="C4" s="147"/>
      <c r="D4" s="113"/>
      <c r="E4" s="6">
        <v>51.25</v>
      </c>
      <c r="F4" s="7"/>
      <c r="G4" s="8">
        <v>41</v>
      </c>
      <c r="H4" s="8">
        <v>24.763999999999999</v>
      </c>
      <c r="I4" s="2" t="s">
        <v>4</v>
      </c>
      <c r="J4" s="2" t="s">
        <v>4</v>
      </c>
      <c r="K4" t="s">
        <v>5</v>
      </c>
      <c r="L4" s="9">
        <v>1.25</v>
      </c>
      <c r="M4">
        <v>1.2503</v>
      </c>
    </row>
    <row r="5" spans="1:13" ht="15.75" thickBot="1">
      <c r="A5" s="148" t="s">
        <v>6</v>
      </c>
      <c r="B5" s="147"/>
      <c r="C5" s="147"/>
      <c r="D5" s="113"/>
      <c r="E5" s="75">
        <v>30.95</v>
      </c>
      <c r="G5" s="8"/>
      <c r="H5" s="8"/>
      <c r="I5" s="8"/>
      <c r="J5" s="2"/>
      <c r="K5" s="10" t="s">
        <v>7</v>
      </c>
      <c r="L5" s="9">
        <v>41</v>
      </c>
      <c r="M5" s="11">
        <v>1.2496</v>
      </c>
    </row>
    <row r="6" spans="1:13">
      <c r="A6" s="12"/>
      <c r="B6" s="12"/>
      <c r="C6" s="12"/>
      <c r="D6" s="13"/>
      <c r="E6" s="14"/>
      <c r="G6" s="8"/>
      <c r="H6" s="8"/>
      <c r="I6" s="8"/>
      <c r="J6" s="2"/>
      <c r="K6" t="s">
        <v>8</v>
      </c>
      <c r="L6" s="15">
        <v>51.25</v>
      </c>
      <c r="M6">
        <v>1.2502</v>
      </c>
    </row>
    <row r="7" spans="1:13">
      <c r="A7" s="16"/>
      <c r="B7" s="16"/>
      <c r="C7" s="16"/>
      <c r="D7" s="17"/>
      <c r="E7" s="14"/>
      <c r="G7" s="8"/>
      <c r="H7" s="8"/>
      <c r="I7" s="8"/>
      <c r="J7" s="2"/>
    </row>
    <row r="8" spans="1:13" ht="15.75">
      <c r="A8" s="149" t="s">
        <v>9</v>
      </c>
      <c r="B8" s="150"/>
      <c r="C8" s="150"/>
      <c r="D8" s="150"/>
      <c r="E8" s="150"/>
      <c r="F8" s="18"/>
      <c r="G8" s="18"/>
      <c r="H8" s="18"/>
      <c r="I8" s="18"/>
      <c r="J8" s="18"/>
      <c r="K8" s="18"/>
      <c r="L8" s="18"/>
      <c r="M8" s="18"/>
    </row>
    <row r="9" spans="1:13">
      <c r="A9" s="70"/>
      <c r="B9" s="70"/>
      <c r="C9" s="70"/>
      <c r="D9" s="71"/>
      <c r="E9" s="21"/>
      <c r="G9" s="8"/>
      <c r="H9" s="8"/>
      <c r="I9" s="8"/>
      <c r="J9" s="2"/>
    </row>
    <row r="10" spans="1:13" ht="15.75">
      <c r="A10" s="137" t="s">
        <v>10</v>
      </c>
      <c r="B10" s="138"/>
      <c r="C10" s="138"/>
      <c r="D10" s="138"/>
      <c r="E10" s="138"/>
      <c r="F10" s="22"/>
      <c r="G10" s="22"/>
      <c r="H10" s="22"/>
      <c r="I10" s="22"/>
      <c r="J10" s="22"/>
      <c r="K10" s="22"/>
      <c r="L10" s="22"/>
      <c r="M10" s="22"/>
    </row>
    <row r="11" spans="1:13">
      <c r="A11" s="72"/>
      <c r="B11" s="72"/>
      <c r="C11" s="72"/>
      <c r="D11" s="73"/>
      <c r="E11" s="74"/>
      <c r="G11" s="8"/>
      <c r="H11" s="8"/>
      <c r="I11" s="8"/>
      <c r="J11" s="2"/>
    </row>
    <row r="12" spans="1:13">
      <c r="A12" s="139" t="s">
        <v>11</v>
      </c>
      <c r="B12" s="140"/>
      <c r="C12" s="140"/>
      <c r="D12" s="140"/>
      <c r="E12" s="140"/>
      <c r="F12" s="25"/>
      <c r="G12" s="25"/>
      <c r="H12" s="25"/>
      <c r="I12" s="25"/>
      <c r="J12" s="25"/>
      <c r="K12" s="25"/>
      <c r="L12" s="25"/>
      <c r="M12" s="25"/>
    </row>
    <row r="13" spans="1:13">
      <c r="A13" s="26"/>
      <c r="B13" s="26"/>
      <c r="C13" s="27" t="s">
        <v>12</v>
      </c>
      <c r="D13" s="28" t="s">
        <v>13</v>
      </c>
      <c r="E13" s="29" t="s">
        <v>6</v>
      </c>
      <c r="G13" s="8"/>
      <c r="H13" s="8"/>
      <c r="I13" s="8"/>
      <c r="J13" s="2"/>
    </row>
    <row r="14" spans="1:13">
      <c r="A14" s="131" t="s">
        <v>14</v>
      </c>
      <c r="B14" s="81" t="s">
        <v>15</v>
      </c>
      <c r="C14" s="82" t="s">
        <v>16</v>
      </c>
      <c r="D14" s="80">
        <v>51.25</v>
      </c>
      <c r="E14" s="83">
        <v>30.95</v>
      </c>
      <c r="G14" s="8">
        <v>41</v>
      </c>
      <c r="H14" s="8">
        <v>24.763999999999999</v>
      </c>
      <c r="I14" s="2" t="s">
        <v>4</v>
      </c>
      <c r="J14" s="2" t="s">
        <v>4</v>
      </c>
    </row>
    <row r="15" spans="1:13">
      <c r="A15" s="132"/>
      <c r="B15" s="76" t="s">
        <v>17</v>
      </c>
      <c r="C15" s="77" t="s">
        <v>18</v>
      </c>
      <c r="D15" s="78">
        <v>72.262500000000003</v>
      </c>
      <c r="E15" s="79">
        <v>43.64</v>
      </c>
      <c r="G15" s="8">
        <v>57.81</v>
      </c>
      <c r="H15" s="8">
        <v>34.915599999999998</v>
      </c>
      <c r="I15" s="2" t="s">
        <v>4</v>
      </c>
      <c r="J15" s="2" t="s">
        <v>4</v>
      </c>
    </row>
    <row r="16" spans="1:13">
      <c r="A16" s="132"/>
      <c r="B16" s="81" t="s">
        <v>19</v>
      </c>
      <c r="C16" s="82" t="s">
        <v>20</v>
      </c>
      <c r="D16" s="80">
        <v>82.594499999999996</v>
      </c>
      <c r="E16" s="83">
        <v>49.88</v>
      </c>
      <c r="G16" s="8">
        <v>66.075599999999994</v>
      </c>
      <c r="H16" s="8">
        <v>39.901199999999996</v>
      </c>
      <c r="I16" s="2" t="s">
        <v>4</v>
      </c>
      <c r="J16" s="2" t="s">
        <v>4</v>
      </c>
    </row>
    <row r="17" spans="1:13">
      <c r="A17" s="133"/>
      <c r="B17" s="76" t="s">
        <v>21</v>
      </c>
      <c r="C17" s="77" t="s">
        <v>22</v>
      </c>
      <c r="D17" s="78">
        <v>92.167999999999992</v>
      </c>
      <c r="E17" s="79">
        <v>55.67</v>
      </c>
      <c r="G17" s="8">
        <v>73.734399999999994</v>
      </c>
      <c r="H17" s="8">
        <v>44.542400000000001</v>
      </c>
      <c r="I17" s="2" t="s">
        <v>4</v>
      </c>
      <c r="J17" s="2" t="s">
        <v>4</v>
      </c>
    </row>
    <row r="18" spans="1:13">
      <c r="A18" s="32" t="s">
        <v>23</v>
      </c>
      <c r="B18" s="81" t="s">
        <v>21</v>
      </c>
      <c r="C18" s="82" t="s">
        <v>24</v>
      </c>
      <c r="D18" s="80">
        <v>51.25</v>
      </c>
      <c r="E18" s="83">
        <v>30.95</v>
      </c>
      <c r="G18" s="8">
        <v>41</v>
      </c>
      <c r="H18" s="8">
        <v>24.763999999999999</v>
      </c>
      <c r="I18" s="2" t="s">
        <v>4</v>
      </c>
      <c r="J18" s="2" t="s">
        <v>4</v>
      </c>
    </row>
    <row r="19" spans="1:13">
      <c r="A19" s="33" t="s">
        <v>25</v>
      </c>
      <c r="B19" s="76" t="s">
        <v>21</v>
      </c>
      <c r="C19" s="77" t="s">
        <v>16</v>
      </c>
      <c r="D19" s="78">
        <v>51.25</v>
      </c>
      <c r="E19" s="79">
        <v>30.95</v>
      </c>
      <c r="G19" s="8">
        <v>41</v>
      </c>
      <c r="H19" s="8">
        <v>24.763999999999999</v>
      </c>
      <c r="I19" s="2" t="s">
        <v>4</v>
      </c>
      <c r="J19" s="2" t="s">
        <v>4</v>
      </c>
    </row>
    <row r="20" spans="1:13">
      <c r="A20" s="34" t="s">
        <v>15</v>
      </c>
      <c r="B20" s="81" t="s">
        <v>21</v>
      </c>
      <c r="C20" s="82" t="s">
        <v>26</v>
      </c>
      <c r="D20" s="80">
        <v>51.619</v>
      </c>
      <c r="E20" s="83">
        <v>31.17</v>
      </c>
      <c r="G20" s="8">
        <v>41.295200000000001</v>
      </c>
      <c r="H20" s="8">
        <v>24.944400000000002</v>
      </c>
      <c r="I20" s="2" t="s">
        <v>4</v>
      </c>
      <c r="J20" s="2" t="s">
        <v>4</v>
      </c>
    </row>
    <row r="21" spans="1:13" ht="15.75" customHeight="1">
      <c r="A21" s="33" t="s">
        <v>25</v>
      </c>
      <c r="B21" s="76" t="s">
        <v>14</v>
      </c>
      <c r="C21" s="77" t="s">
        <v>26</v>
      </c>
      <c r="D21" s="78">
        <v>51.619</v>
      </c>
      <c r="E21" s="79">
        <v>31.17</v>
      </c>
      <c r="G21" s="8">
        <v>41.295200000000001</v>
      </c>
      <c r="H21" s="8">
        <v>24.944400000000002</v>
      </c>
      <c r="I21" s="2" t="s">
        <v>4</v>
      </c>
      <c r="J21" s="2" t="s">
        <v>4</v>
      </c>
    </row>
    <row r="22" spans="1:13" ht="15.75" customHeight="1">
      <c r="A22" s="19"/>
      <c r="B22" s="35"/>
      <c r="C22" s="19"/>
      <c r="D22" s="17"/>
      <c r="E22" s="5"/>
      <c r="G22" s="8"/>
      <c r="H22" s="8"/>
      <c r="I22" s="8"/>
      <c r="J22" s="2"/>
    </row>
    <row r="23" spans="1:13" ht="15.75" customHeight="1">
      <c r="A23" s="139" t="s">
        <v>27</v>
      </c>
      <c r="B23" s="140"/>
      <c r="C23" s="140"/>
      <c r="D23" s="140"/>
      <c r="E23" s="140"/>
      <c r="F23" s="25"/>
      <c r="G23" s="25"/>
      <c r="H23" s="25"/>
      <c r="I23" s="25"/>
      <c r="J23" s="25"/>
      <c r="K23" s="25"/>
      <c r="L23" s="25"/>
      <c r="M23" s="25"/>
    </row>
    <row r="24" spans="1:13" ht="15.75" customHeight="1" thickBot="1">
      <c r="A24" s="26"/>
      <c r="B24" s="26"/>
      <c r="C24" s="151" t="s">
        <v>28</v>
      </c>
      <c r="D24" s="152"/>
      <c r="E24" s="29" t="s">
        <v>6</v>
      </c>
      <c r="G24" s="8"/>
      <c r="H24" s="8"/>
      <c r="I24" s="8"/>
      <c r="J24" s="2"/>
    </row>
    <row r="25" spans="1:13" ht="15.75" customHeight="1">
      <c r="A25" s="36" t="s">
        <v>14</v>
      </c>
      <c r="B25" s="153" t="s">
        <v>29</v>
      </c>
      <c r="C25" s="154"/>
      <c r="D25" s="84">
        <v>113.60225799999999</v>
      </c>
      <c r="E25" s="85">
        <v>68.61</v>
      </c>
      <c r="G25" s="8">
        <v>90.86</v>
      </c>
      <c r="H25" s="8">
        <v>54.87</v>
      </c>
      <c r="I25" s="2" t="s">
        <v>4</v>
      </c>
      <c r="J25" s="2" t="s">
        <v>4</v>
      </c>
    </row>
    <row r="26" spans="1:13" ht="15.75" customHeight="1">
      <c r="A26" s="19"/>
      <c r="B26" s="35"/>
      <c r="C26" s="19"/>
      <c r="D26" s="37"/>
      <c r="E26" s="38"/>
      <c r="G26" s="8"/>
      <c r="H26" s="8"/>
      <c r="I26" s="8"/>
      <c r="J26" s="2"/>
    </row>
    <row r="27" spans="1:13" ht="15.75" customHeight="1">
      <c r="A27" s="137" t="s">
        <v>30</v>
      </c>
      <c r="B27" s="138"/>
      <c r="C27" s="138"/>
      <c r="D27" s="138"/>
      <c r="E27" s="138"/>
      <c r="F27" s="22"/>
      <c r="G27" s="22"/>
      <c r="H27" s="22"/>
      <c r="I27" s="22"/>
      <c r="J27" s="22"/>
      <c r="K27" s="22"/>
      <c r="L27" s="22"/>
      <c r="M27" s="22"/>
    </row>
    <row r="28" spans="1:13" ht="15.75" customHeight="1">
      <c r="A28" s="23"/>
      <c r="B28" s="23"/>
      <c r="C28" s="23"/>
      <c r="D28" s="4"/>
      <c r="E28" s="14"/>
      <c r="G28" s="8"/>
      <c r="H28" s="8"/>
      <c r="I28" s="8"/>
      <c r="J28" s="2"/>
    </row>
    <row r="29" spans="1:13" ht="15.75" customHeight="1">
      <c r="A29" s="155" t="s">
        <v>31</v>
      </c>
      <c r="B29" s="110"/>
      <c r="C29" s="110"/>
      <c r="D29" s="110"/>
      <c r="E29" s="111"/>
      <c r="G29" s="8"/>
      <c r="H29" s="8"/>
      <c r="I29" s="8"/>
      <c r="J29" s="2"/>
    </row>
    <row r="30" spans="1:13" ht="15.75" customHeight="1">
      <c r="A30" s="26"/>
      <c r="B30" s="26"/>
      <c r="C30" s="26"/>
      <c r="D30" s="28" t="s">
        <v>13</v>
      </c>
      <c r="E30" s="29" t="s">
        <v>6</v>
      </c>
      <c r="G30" s="8"/>
      <c r="H30" s="8"/>
      <c r="I30" s="8"/>
      <c r="J30" s="2"/>
    </row>
    <row r="31" spans="1:13" ht="15" customHeight="1">
      <c r="A31" s="120" t="s">
        <v>14</v>
      </c>
      <c r="B31" s="112" t="s">
        <v>32</v>
      </c>
      <c r="C31" s="117"/>
      <c r="D31" s="123">
        <v>51.25</v>
      </c>
      <c r="E31" s="114">
        <v>30.95</v>
      </c>
      <c r="G31" s="8">
        <v>41</v>
      </c>
      <c r="H31" s="8">
        <v>24.763999999999999</v>
      </c>
      <c r="I31" s="106" t="s">
        <v>4</v>
      </c>
      <c r="J31" s="106" t="s">
        <v>4</v>
      </c>
    </row>
    <row r="32" spans="1:13" ht="15" customHeight="1">
      <c r="A32" s="121"/>
      <c r="B32" s="118" t="s">
        <v>33</v>
      </c>
      <c r="C32" s="117"/>
      <c r="D32" s="124"/>
      <c r="E32" s="115"/>
      <c r="G32" s="8"/>
      <c r="H32" s="8"/>
      <c r="I32" s="107"/>
      <c r="J32" s="107"/>
    </row>
    <row r="33" spans="1:13" ht="15" customHeight="1">
      <c r="A33" s="121"/>
      <c r="B33" s="112" t="s">
        <v>34</v>
      </c>
      <c r="C33" s="117"/>
      <c r="D33" s="124"/>
      <c r="E33" s="115"/>
      <c r="G33" s="8"/>
      <c r="H33" s="8"/>
      <c r="I33" s="107"/>
      <c r="J33" s="107"/>
    </row>
    <row r="34" spans="1:13" ht="15.75" customHeight="1">
      <c r="A34" s="122"/>
      <c r="B34" s="118" t="s">
        <v>35</v>
      </c>
      <c r="C34" s="117"/>
      <c r="D34" s="124"/>
      <c r="E34" s="115"/>
      <c r="G34" s="8"/>
      <c r="H34" s="8"/>
      <c r="I34" s="108"/>
      <c r="J34" s="108"/>
    </row>
    <row r="35" spans="1:13" ht="15.75" customHeight="1">
      <c r="A35" s="39" t="s">
        <v>36</v>
      </c>
      <c r="B35" s="112" t="s">
        <v>33</v>
      </c>
      <c r="C35" s="119"/>
      <c r="D35" s="125"/>
      <c r="E35" s="116"/>
      <c r="G35" s="8"/>
      <c r="H35" s="8"/>
      <c r="I35" s="40"/>
      <c r="J35" s="40"/>
    </row>
    <row r="36" spans="1:13" ht="15.75" customHeight="1">
      <c r="A36" s="41"/>
      <c r="B36" s="42"/>
      <c r="C36" s="42"/>
      <c r="D36" s="43"/>
      <c r="E36" s="44"/>
      <c r="G36" s="8"/>
      <c r="H36" s="8"/>
      <c r="I36" s="40"/>
      <c r="J36" s="40"/>
    </row>
    <row r="37" spans="1:13" ht="15.75" customHeight="1">
      <c r="A37" s="36" t="s">
        <v>14</v>
      </c>
      <c r="B37" s="45" t="s">
        <v>37</v>
      </c>
      <c r="C37" s="30" t="s">
        <v>38</v>
      </c>
      <c r="D37" s="46">
        <v>51.25</v>
      </c>
      <c r="E37" s="85">
        <v>30.95</v>
      </c>
      <c r="G37" s="8">
        <v>41</v>
      </c>
      <c r="H37" s="8">
        <v>24.763999999999999</v>
      </c>
      <c r="I37" s="40"/>
      <c r="J37" s="40"/>
    </row>
    <row r="38" spans="1:13" ht="15.75" customHeight="1">
      <c r="A38" s="19"/>
      <c r="B38" s="23"/>
      <c r="C38" s="23"/>
      <c r="D38" s="20"/>
      <c r="E38" s="47"/>
      <c r="G38" s="8"/>
      <c r="H38" s="8"/>
      <c r="I38" s="8"/>
      <c r="J38" s="2"/>
    </row>
    <row r="39" spans="1:13" ht="15.75" customHeight="1">
      <c r="A39" s="137" t="s">
        <v>39</v>
      </c>
      <c r="B39" s="138"/>
      <c r="C39" s="138"/>
      <c r="D39" s="138"/>
      <c r="E39" s="138"/>
      <c r="F39" s="22"/>
      <c r="G39" s="22"/>
      <c r="H39" s="22"/>
      <c r="I39" s="22"/>
      <c r="J39" s="22"/>
      <c r="K39" s="22"/>
      <c r="L39" s="22"/>
      <c r="M39" s="22"/>
    </row>
    <row r="40" spans="1:13" ht="15.75" customHeight="1">
      <c r="A40" s="23"/>
      <c r="B40" s="23"/>
      <c r="C40" s="23"/>
      <c r="D40" s="4"/>
      <c r="E40" s="14"/>
      <c r="G40" s="8"/>
      <c r="H40" s="8"/>
      <c r="I40" s="8"/>
      <c r="J40" s="2"/>
    </row>
    <row r="41" spans="1:13" ht="15.75" customHeight="1">
      <c r="A41" s="139" t="s">
        <v>40</v>
      </c>
      <c r="B41" s="140"/>
      <c r="C41" s="140"/>
      <c r="D41" s="140"/>
      <c r="E41" s="140"/>
      <c r="F41" s="25"/>
      <c r="G41" s="25"/>
      <c r="H41" s="25"/>
      <c r="I41" s="25"/>
      <c r="J41" s="25"/>
      <c r="K41" s="25"/>
      <c r="L41" s="25"/>
      <c r="M41" s="25"/>
    </row>
    <row r="42" spans="1:13" ht="15.75" customHeight="1" thickBot="1">
      <c r="A42" s="26"/>
      <c r="B42" s="26"/>
      <c r="C42" s="27" t="s">
        <v>12</v>
      </c>
      <c r="D42" s="28" t="s">
        <v>13</v>
      </c>
      <c r="E42" s="29" t="s">
        <v>6</v>
      </c>
      <c r="G42" s="8"/>
      <c r="H42" s="8"/>
      <c r="I42" s="8"/>
      <c r="J42" s="2"/>
    </row>
    <row r="43" spans="1:13" ht="15.75" customHeight="1">
      <c r="A43" s="131" t="s">
        <v>14</v>
      </c>
      <c r="B43" s="81" t="s">
        <v>15</v>
      </c>
      <c r="C43" s="82" t="s">
        <v>16</v>
      </c>
      <c r="D43" s="89">
        <v>51.25</v>
      </c>
      <c r="E43" s="85">
        <v>30.95</v>
      </c>
      <c r="G43" s="8">
        <v>41</v>
      </c>
      <c r="H43" s="8">
        <v>24.763999999999999</v>
      </c>
      <c r="I43" s="2" t="s">
        <v>4</v>
      </c>
      <c r="J43" s="2" t="s">
        <v>4</v>
      </c>
    </row>
    <row r="44" spans="1:13" ht="15.75" customHeight="1">
      <c r="A44" s="132"/>
      <c r="B44" s="76" t="s">
        <v>41</v>
      </c>
      <c r="C44" s="77" t="s">
        <v>18</v>
      </c>
      <c r="D44" s="86">
        <v>72.262500000000003</v>
      </c>
      <c r="E44" s="79">
        <v>43.64</v>
      </c>
      <c r="G44" s="8">
        <v>57.81</v>
      </c>
      <c r="H44" s="8">
        <v>34.915599999999998</v>
      </c>
      <c r="I44" s="2" t="s">
        <v>4</v>
      </c>
      <c r="J44" s="2" t="s">
        <v>4</v>
      </c>
    </row>
    <row r="45" spans="1:13" ht="15.75" customHeight="1">
      <c r="A45" s="132"/>
      <c r="B45" s="81" t="s">
        <v>42</v>
      </c>
      <c r="C45" s="82" t="s">
        <v>20</v>
      </c>
      <c r="D45" s="89">
        <v>102.5</v>
      </c>
      <c r="E45" s="85">
        <v>61.9</v>
      </c>
      <c r="G45" s="8">
        <v>82</v>
      </c>
      <c r="H45" s="8">
        <v>49.527999999999999</v>
      </c>
      <c r="I45" s="2" t="s">
        <v>4</v>
      </c>
      <c r="J45" s="2" t="s">
        <v>4</v>
      </c>
    </row>
    <row r="46" spans="1:13" ht="15.75" customHeight="1">
      <c r="A46" s="133"/>
      <c r="B46" s="76" t="s">
        <v>43</v>
      </c>
      <c r="C46" s="77" t="s">
        <v>22</v>
      </c>
      <c r="D46" s="87">
        <v>123.10409408000001</v>
      </c>
      <c r="E46" s="88">
        <v>74.349999999999994</v>
      </c>
      <c r="G46" s="8">
        <v>98.514800000000008</v>
      </c>
      <c r="H46" s="8">
        <v>59.499200000000002</v>
      </c>
      <c r="I46" s="2" t="s">
        <v>4</v>
      </c>
      <c r="J46" s="2" t="s">
        <v>4</v>
      </c>
    </row>
    <row r="47" spans="1:13" ht="15.75" customHeight="1">
      <c r="A47" s="16"/>
      <c r="B47" s="81" t="s">
        <v>44</v>
      </c>
      <c r="C47" s="82" t="s">
        <v>24</v>
      </c>
      <c r="D47" s="89">
        <v>51.25</v>
      </c>
      <c r="E47" s="85">
        <v>30.95</v>
      </c>
      <c r="G47" s="8">
        <v>41</v>
      </c>
      <c r="H47" s="8">
        <v>24.763999999999999</v>
      </c>
      <c r="I47" s="2" t="s">
        <v>4</v>
      </c>
      <c r="J47" s="2" t="s">
        <v>4</v>
      </c>
    </row>
    <row r="48" spans="1:13" ht="15.75" customHeight="1">
      <c r="A48" s="16"/>
      <c r="B48" s="76" t="s">
        <v>45</v>
      </c>
      <c r="C48" s="77" t="s">
        <v>26</v>
      </c>
      <c r="D48" s="86">
        <v>61.951000000000001</v>
      </c>
      <c r="E48" s="88">
        <v>37.409999999999997</v>
      </c>
      <c r="G48" s="8">
        <v>49.5608</v>
      </c>
      <c r="H48" s="8">
        <v>29.979200000000002</v>
      </c>
      <c r="I48" s="2" t="s">
        <v>4</v>
      </c>
      <c r="J48" s="2" t="s">
        <v>4</v>
      </c>
    </row>
    <row r="49" spans="1:13" ht="15.75" customHeight="1">
      <c r="A49" s="16"/>
      <c r="B49" s="81" t="s">
        <v>46</v>
      </c>
      <c r="C49" s="82" t="s">
        <v>47</v>
      </c>
      <c r="D49" s="89">
        <v>92.905999999999992</v>
      </c>
      <c r="E49" s="85">
        <v>56.11</v>
      </c>
      <c r="G49" s="8">
        <v>74.324799999999996</v>
      </c>
      <c r="H49" s="8">
        <v>44.903199999999998</v>
      </c>
      <c r="I49" s="2" t="s">
        <v>4</v>
      </c>
      <c r="J49" s="2" t="s">
        <v>4</v>
      </c>
    </row>
    <row r="50" spans="1:13" ht="15.75" customHeight="1">
      <c r="A50" s="16"/>
      <c r="B50" s="16"/>
      <c r="C50" s="23"/>
      <c r="D50" s="48"/>
      <c r="E50" s="49"/>
      <c r="G50" s="8"/>
      <c r="H50" s="8"/>
      <c r="I50" s="8"/>
      <c r="J50" s="2"/>
    </row>
    <row r="51" spans="1:13" ht="15.75" customHeight="1">
      <c r="A51" s="109" t="s">
        <v>48</v>
      </c>
      <c r="B51" s="110"/>
      <c r="C51" s="110"/>
      <c r="D51" s="110"/>
      <c r="E51" s="111"/>
      <c r="G51" s="8"/>
      <c r="H51" s="8"/>
      <c r="I51" s="8"/>
      <c r="J51" s="2"/>
    </row>
    <row r="52" spans="1:13" ht="15.75" customHeight="1">
      <c r="A52" s="23"/>
      <c r="B52" s="23"/>
      <c r="C52" s="23"/>
      <c r="D52" s="4"/>
      <c r="E52" s="14"/>
      <c r="G52" s="8"/>
      <c r="H52" s="8"/>
      <c r="I52" s="8"/>
      <c r="J52" s="2"/>
    </row>
    <row r="53" spans="1:13" ht="15.75" customHeight="1">
      <c r="A53" s="139" t="s">
        <v>49</v>
      </c>
      <c r="B53" s="140"/>
      <c r="C53" s="140"/>
      <c r="D53" s="140"/>
      <c r="E53" s="140"/>
      <c r="F53" s="25"/>
      <c r="G53" s="25"/>
      <c r="H53" s="25"/>
      <c r="I53" s="25"/>
      <c r="J53" s="25"/>
      <c r="K53" s="25"/>
      <c r="L53" s="25"/>
      <c r="M53" s="25"/>
    </row>
    <row r="54" spans="1:13" ht="15.75" customHeight="1" thickBot="1">
      <c r="A54" s="26"/>
      <c r="B54" s="26"/>
      <c r="C54" s="27" t="s">
        <v>12</v>
      </c>
      <c r="D54" s="28" t="s">
        <v>13</v>
      </c>
      <c r="E54" s="29" t="s">
        <v>6</v>
      </c>
      <c r="G54" s="8"/>
      <c r="H54" s="8"/>
      <c r="I54" s="8"/>
      <c r="J54" s="2"/>
    </row>
    <row r="55" spans="1:13" ht="15.75" customHeight="1">
      <c r="A55" s="50" t="s">
        <v>14</v>
      </c>
      <c r="B55" s="51" t="s">
        <v>50</v>
      </c>
      <c r="C55" s="30" t="s">
        <v>16</v>
      </c>
      <c r="D55" s="89">
        <v>51.25</v>
      </c>
      <c r="E55" s="85">
        <v>30.95</v>
      </c>
      <c r="G55" s="8">
        <v>41</v>
      </c>
      <c r="H55" s="8">
        <v>24.763999999999999</v>
      </c>
      <c r="I55" s="2" t="s">
        <v>4</v>
      </c>
      <c r="J55" s="2" t="s">
        <v>4</v>
      </c>
    </row>
    <row r="56" spans="1:13" ht="15.75" customHeight="1">
      <c r="A56" s="52" t="s">
        <v>51</v>
      </c>
      <c r="B56" s="53" t="s">
        <v>52</v>
      </c>
      <c r="C56" s="31" t="s">
        <v>18</v>
      </c>
      <c r="D56" s="86">
        <v>51.25</v>
      </c>
      <c r="E56" s="88">
        <v>30.95</v>
      </c>
      <c r="G56" s="8">
        <v>41</v>
      </c>
      <c r="H56" s="8">
        <v>24.763999999999999</v>
      </c>
      <c r="I56" s="2" t="s">
        <v>4</v>
      </c>
      <c r="J56" s="2" t="s">
        <v>4</v>
      </c>
    </row>
    <row r="57" spans="1:13" ht="15.75" customHeight="1">
      <c r="A57" s="50" t="s">
        <v>52</v>
      </c>
      <c r="B57" s="51" t="s">
        <v>50</v>
      </c>
      <c r="C57" s="30" t="s">
        <v>18</v>
      </c>
      <c r="D57" s="89">
        <v>51.25</v>
      </c>
      <c r="E57" s="85">
        <v>30.95</v>
      </c>
      <c r="G57" s="8">
        <v>41</v>
      </c>
      <c r="H57" s="8">
        <v>24.763999999999999</v>
      </c>
      <c r="I57" s="2" t="s">
        <v>4</v>
      </c>
      <c r="J57" s="2" t="s">
        <v>4</v>
      </c>
    </row>
    <row r="58" spans="1:13" ht="15.75" customHeight="1">
      <c r="A58" s="52" t="s">
        <v>52</v>
      </c>
      <c r="B58" s="53" t="s">
        <v>53</v>
      </c>
      <c r="C58" s="31" t="s">
        <v>18</v>
      </c>
      <c r="D58" s="86">
        <v>51.25</v>
      </c>
      <c r="E58" s="88">
        <v>30.95</v>
      </c>
      <c r="G58" s="8">
        <v>41</v>
      </c>
      <c r="H58" s="8">
        <v>24.763999999999999</v>
      </c>
      <c r="I58" s="2" t="s">
        <v>4</v>
      </c>
      <c r="J58" s="2" t="s">
        <v>4</v>
      </c>
    </row>
    <row r="59" spans="1:13" ht="15.75" customHeight="1">
      <c r="A59" s="50" t="s">
        <v>53</v>
      </c>
      <c r="B59" s="51" t="s">
        <v>50</v>
      </c>
      <c r="C59" s="30" t="s">
        <v>20</v>
      </c>
      <c r="D59" s="89">
        <v>61.951000000000001</v>
      </c>
      <c r="E59" s="85">
        <v>37.409999999999997</v>
      </c>
      <c r="G59" s="8">
        <v>49.5608</v>
      </c>
      <c r="H59" s="8">
        <v>29.979200000000002</v>
      </c>
      <c r="I59" s="2" t="s">
        <v>4</v>
      </c>
      <c r="J59" s="2" t="s">
        <v>4</v>
      </c>
    </row>
    <row r="60" spans="1:13" ht="15.75" customHeight="1">
      <c r="A60" s="52" t="s">
        <v>14</v>
      </c>
      <c r="B60" s="53" t="s">
        <v>53</v>
      </c>
      <c r="C60" s="31" t="s">
        <v>22</v>
      </c>
      <c r="D60" s="86">
        <v>81.856499999999983</v>
      </c>
      <c r="E60" s="88">
        <v>49.44</v>
      </c>
      <c r="G60" s="8">
        <v>65.485199999999992</v>
      </c>
      <c r="H60" s="8">
        <v>39.556800000000003</v>
      </c>
      <c r="I60" s="2" t="s">
        <v>4</v>
      </c>
      <c r="J60" s="2" t="s">
        <v>4</v>
      </c>
    </row>
    <row r="61" spans="1:13" ht="15.75" customHeight="1">
      <c r="A61" s="112" t="s">
        <v>44</v>
      </c>
      <c r="B61" s="113"/>
      <c r="C61" s="54" t="s">
        <v>24</v>
      </c>
      <c r="D61" s="89">
        <v>51.25</v>
      </c>
      <c r="E61" s="85">
        <v>30.95</v>
      </c>
      <c r="G61" s="8">
        <v>41</v>
      </c>
      <c r="H61" s="8">
        <v>24.763999999999999</v>
      </c>
      <c r="I61" s="2" t="s">
        <v>4</v>
      </c>
      <c r="J61" s="2" t="s">
        <v>4</v>
      </c>
    </row>
    <row r="62" spans="1:13" ht="15.75" customHeight="1">
      <c r="A62" s="12"/>
      <c r="B62" s="12"/>
      <c r="C62" s="23"/>
      <c r="D62" s="55"/>
      <c r="E62" s="5"/>
      <c r="G62" s="8"/>
      <c r="H62" s="8"/>
      <c r="I62" s="8"/>
      <c r="J62" s="2"/>
    </row>
    <row r="63" spans="1:13" ht="15.75" customHeight="1">
      <c r="A63" s="139" t="s">
        <v>54</v>
      </c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2"/>
    </row>
    <row r="64" spans="1:13" ht="15.75" customHeight="1">
      <c r="A64" s="26"/>
      <c r="B64" s="26"/>
      <c r="C64" s="27" t="s">
        <v>12</v>
      </c>
      <c r="D64" s="28" t="s">
        <v>13</v>
      </c>
      <c r="E64" s="29" t="s">
        <v>6</v>
      </c>
      <c r="G64" s="8"/>
      <c r="H64" s="8"/>
      <c r="I64" s="8"/>
      <c r="J64" s="2"/>
    </row>
    <row r="65" spans="1:13" ht="15.75" customHeight="1">
      <c r="A65" s="50" t="s">
        <v>14</v>
      </c>
      <c r="B65" s="51" t="s">
        <v>55</v>
      </c>
      <c r="C65" s="30" t="s">
        <v>16</v>
      </c>
      <c r="D65" s="91">
        <v>51.25</v>
      </c>
      <c r="E65" s="85">
        <v>30.95</v>
      </c>
      <c r="G65" s="8">
        <v>41</v>
      </c>
      <c r="H65" s="8">
        <v>24.763999999999999</v>
      </c>
      <c r="I65" s="2" t="s">
        <v>4</v>
      </c>
      <c r="J65" s="2" t="s">
        <v>4</v>
      </c>
    </row>
    <row r="66" spans="1:13" ht="15.75" customHeight="1">
      <c r="A66" s="52" t="s">
        <v>56</v>
      </c>
      <c r="B66" s="53" t="s">
        <v>57</v>
      </c>
      <c r="C66" s="31" t="s">
        <v>16</v>
      </c>
      <c r="D66" s="90">
        <v>51.25</v>
      </c>
      <c r="E66" s="88">
        <v>30.95</v>
      </c>
      <c r="G66" s="8">
        <v>41</v>
      </c>
      <c r="H66" s="8">
        <v>24.763999999999999</v>
      </c>
      <c r="I66" s="2" t="s">
        <v>4</v>
      </c>
      <c r="J66" s="2" t="s">
        <v>4</v>
      </c>
    </row>
    <row r="67" spans="1:13" ht="15.75" customHeight="1">
      <c r="A67" s="50" t="s">
        <v>55</v>
      </c>
      <c r="B67" s="51" t="s">
        <v>58</v>
      </c>
      <c r="C67" s="30" t="s">
        <v>18</v>
      </c>
      <c r="D67" s="91">
        <v>61.951000000000001</v>
      </c>
      <c r="E67" s="83">
        <v>37.409999999999997</v>
      </c>
      <c r="G67" s="8">
        <v>49.5608</v>
      </c>
      <c r="H67" s="8">
        <v>29.93</v>
      </c>
      <c r="I67" s="2" t="s">
        <v>4</v>
      </c>
      <c r="J67" s="2" t="s">
        <v>4</v>
      </c>
    </row>
    <row r="68" spans="1:13" ht="15.75" customHeight="1">
      <c r="A68" s="52" t="s">
        <v>57</v>
      </c>
      <c r="B68" s="53" t="s">
        <v>14</v>
      </c>
      <c r="C68" s="31" t="s">
        <v>18</v>
      </c>
      <c r="D68" s="90">
        <v>61.951000000000001</v>
      </c>
      <c r="E68" s="79">
        <v>37.409999999999997</v>
      </c>
      <c r="G68" s="8">
        <v>49.5608</v>
      </c>
      <c r="H68" s="8">
        <v>29.93</v>
      </c>
      <c r="I68" s="2" t="s">
        <v>4</v>
      </c>
      <c r="J68" s="2" t="s">
        <v>4</v>
      </c>
    </row>
    <row r="69" spans="1:13" ht="15.75" customHeight="1">
      <c r="A69" s="50" t="s">
        <v>14</v>
      </c>
      <c r="B69" s="51" t="s">
        <v>58</v>
      </c>
      <c r="C69" s="30" t="s">
        <v>20</v>
      </c>
      <c r="D69" s="92">
        <v>82.594499999999996</v>
      </c>
      <c r="E69" s="83">
        <v>49.88</v>
      </c>
      <c r="G69" s="8">
        <v>66.075599999999994</v>
      </c>
      <c r="H69" s="8">
        <v>39.901199999999996</v>
      </c>
      <c r="I69" s="2" t="s">
        <v>4</v>
      </c>
      <c r="J69" s="2" t="s">
        <v>4</v>
      </c>
    </row>
    <row r="70" spans="1:13" ht="15.75" customHeight="1">
      <c r="A70" s="135" t="s">
        <v>44</v>
      </c>
      <c r="B70" s="136"/>
      <c r="C70" s="56" t="s">
        <v>24</v>
      </c>
      <c r="D70" s="90">
        <v>51.25</v>
      </c>
      <c r="E70" s="88">
        <v>30.95</v>
      </c>
      <c r="G70" s="8">
        <v>41</v>
      </c>
      <c r="H70" s="8">
        <v>24.763999999999999</v>
      </c>
      <c r="I70" s="2" t="s">
        <v>4</v>
      </c>
      <c r="J70" s="2" t="s">
        <v>4</v>
      </c>
    </row>
    <row r="71" spans="1:13" ht="15.75" customHeight="1">
      <c r="A71" s="12"/>
      <c r="B71" s="12"/>
      <c r="C71" s="23"/>
      <c r="D71" s="55"/>
      <c r="E71" s="57"/>
      <c r="G71" s="8"/>
      <c r="H71" s="8"/>
      <c r="I71" s="8"/>
      <c r="J71" s="2"/>
    </row>
    <row r="72" spans="1:13" ht="15.75" customHeight="1">
      <c r="A72" s="24" t="s">
        <v>59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</row>
    <row r="73" spans="1:13" ht="15.75" customHeight="1">
      <c r="A73" s="26"/>
      <c r="B73" s="26"/>
      <c r="C73" s="27" t="s">
        <v>12</v>
      </c>
      <c r="D73" s="28" t="s">
        <v>13</v>
      </c>
      <c r="E73" s="29" t="s">
        <v>6</v>
      </c>
      <c r="G73" s="8"/>
      <c r="H73" s="8"/>
      <c r="I73" s="8"/>
      <c r="J73" s="2"/>
    </row>
    <row r="74" spans="1:13" ht="15.75" customHeight="1">
      <c r="A74" s="50" t="s">
        <v>56</v>
      </c>
      <c r="B74" s="51" t="s">
        <v>57</v>
      </c>
      <c r="C74" s="30" t="s">
        <v>16</v>
      </c>
      <c r="D74" s="89">
        <v>51.25</v>
      </c>
      <c r="E74" s="85">
        <v>30.95</v>
      </c>
      <c r="G74" s="8">
        <v>41</v>
      </c>
      <c r="H74" s="8">
        <v>24.763999999999999</v>
      </c>
      <c r="I74" s="2" t="s">
        <v>4</v>
      </c>
      <c r="J74" s="2" t="s">
        <v>4</v>
      </c>
    </row>
    <row r="75" spans="1:13" ht="15.75" customHeight="1">
      <c r="A75" s="52" t="s">
        <v>57</v>
      </c>
      <c r="B75" s="53" t="s">
        <v>14</v>
      </c>
      <c r="C75" s="31" t="s">
        <v>18</v>
      </c>
      <c r="D75" s="86">
        <v>61.951000000000001</v>
      </c>
      <c r="E75" s="94">
        <v>37.409999999999997</v>
      </c>
      <c r="G75" s="8">
        <v>49.5608</v>
      </c>
      <c r="H75" s="8">
        <v>29.93</v>
      </c>
      <c r="I75" s="2" t="s">
        <v>4</v>
      </c>
      <c r="J75" s="2" t="s">
        <v>4</v>
      </c>
    </row>
    <row r="76" spans="1:13" ht="15.75" customHeight="1">
      <c r="A76" s="50" t="s">
        <v>14</v>
      </c>
      <c r="B76" s="51" t="s">
        <v>58</v>
      </c>
      <c r="C76" s="30" t="s">
        <v>20</v>
      </c>
      <c r="D76" s="89">
        <v>82.594499999999996</v>
      </c>
      <c r="E76" s="93">
        <v>49.88</v>
      </c>
      <c r="G76" s="8">
        <v>66.075599999999994</v>
      </c>
      <c r="H76" s="8">
        <v>39.901199999999996</v>
      </c>
      <c r="I76" s="2" t="s">
        <v>4</v>
      </c>
      <c r="J76" s="2" t="s">
        <v>4</v>
      </c>
    </row>
    <row r="77" spans="1:13" ht="15.75" customHeight="1">
      <c r="A77" s="118" t="s">
        <v>60</v>
      </c>
      <c r="B77" s="113"/>
      <c r="C77" s="58" t="s">
        <v>24</v>
      </c>
      <c r="D77" s="86">
        <v>51.25</v>
      </c>
      <c r="E77" s="88">
        <v>30.95</v>
      </c>
      <c r="G77" s="8">
        <v>41</v>
      </c>
      <c r="H77" s="8">
        <v>24.763999999999999</v>
      </c>
      <c r="I77" s="2" t="s">
        <v>4</v>
      </c>
      <c r="J77" s="2" t="s">
        <v>4</v>
      </c>
    </row>
    <row r="78" spans="1:13" ht="15.75" customHeight="1">
      <c r="A78" s="12"/>
      <c r="B78" s="12"/>
      <c r="C78" s="23"/>
      <c r="D78" s="55"/>
      <c r="E78" s="57"/>
      <c r="G78" s="8"/>
      <c r="H78" s="8"/>
      <c r="I78" s="8"/>
      <c r="J78" s="2"/>
    </row>
    <row r="79" spans="1:13" ht="15.75" customHeight="1">
      <c r="A79" s="24" t="s">
        <v>61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</row>
    <row r="80" spans="1:13" ht="15.75" customHeight="1">
      <c r="A80" s="26"/>
      <c r="B80" s="26"/>
      <c r="C80" s="59" t="s">
        <v>12</v>
      </c>
      <c r="D80" s="60" t="s">
        <v>13</v>
      </c>
      <c r="E80" s="29" t="s">
        <v>6</v>
      </c>
      <c r="G80" s="8"/>
      <c r="H80" s="8"/>
      <c r="I80" s="8"/>
      <c r="J80" s="2"/>
    </row>
    <row r="81" spans="1:13" ht="15.75" customHeight="1">
      <c r="A81" s="36" t="s">
        <v>21</v>
      </c>
      <c r="B81" s="45" t="s">
        <v>58</v>
      </c>
      <c r="C81" s="61" t="s">
        <v>16</v>
      </c>
      <c r="D81" s="96">
        <v>51.25</v>
      </c>
      <c r="E81" s="85">
        <v>30.95</v>
      </c>
      <c r="G81" s="8">
        <v>41</v>
      </c>
      <c r="H81" s="8">
        <v>24.763999999999999</v>
      </c>
      <c r="I81" s="2" t="s">
        <v>4</v>
      </c>
      <c r="J81" s="2" t="s">
        <v>4</v>
      </c>
    </row>
    <row r="82" spans="1:13" ht="15.75" customHeight="1">
      <c r="A82" s="62" t="s">
        <v>62</v>
      </c>
      <c r="B82" s="63" t="s">
        <v>14</v>
      </c>
      <c r="C82" s="64" t="s">
        <v>26</v>
      </c>
      <c r="D82" s="95">
        <v>51.25</v>
      </c>
      <c r="E82" s="88">
        <v>30.95</v>
      </c>
      <c r="G82" s="8">
        <v>41</v>
      </c>
      <c r="H82" s="8">
        <v>24.763999999999999</v>
      </c>
      <c r="I82" s="2" t="s">
        <v>4</v>
      </c>
      <c r="J82" s="2" t="s">
        <v>4</v>
      </c>
    </row>
    <row r="83" spans="1:13" ht="15.75" customHeight="1">
      <c r="A83" s="36" t="s">
        <v>62</v>
      </c>
      <c r="B83" s="45" t="s">
        <v>58</v>
      </c>
      <c r="C83" s="61" t="s">
        <v>18</v>
      </c>
      <c r="D83" s="96">
        <v>61.951000000000001</v>
      </c>
      <c r="E83" s="93">
        <v>37.409999999999997</v>
      </c>
      <c r="G83" s="8">
        <v>49.5608</v>
      </c>
      <c r="H83" s="8">
        <v>29.93</v>
      </c>
      <c r="I83" s="2" t="s">
        <v>4</v>
      </c>
      <c r="J83" s="2" t="s">
        <v>4</v>
      </c>
    </row>
    <row r="84" spans="1:13" ht="15.75" customHeight="1">
      <c r="A84" s="62" t="s">
        <v>14</v>
      </c>
      <c r="B84" s="63" t="s">
        <v>58</v>
      </c>
      <c r="C84" s="64" t="s">
        <v>20</v>
      </c>
      <c r="D84" s="95">
        <v>82.594499999999996</v>
      </c>
      <c r="E84" s="94">
        <v>49.88</v>
      </c>
      <c r="G84" s="8">
        <v>66.075599999999994</v>
      </c>
      <c r="H84" s="8">
        <v>39.901199999999996</v>
      </c>
      <c r="I84" s="2" t="s">
        <v>4</v>
      </c>
      <c r="J84" s="2" t="s">
        <v>4</v>
      </c>
    </row>
    <row r="85" spans="1:13" ht="15.75" customHeight="1">
      <c r="A85" s="129" t="s">
        <v>44</v>
      </c>
      <c r="B85" s="130"/>
      <c r="C85" s="65" t="s">
        <v>24</v>
      </c>
      <c r="D85" s="96">
        <v>51.25</v>
      </c>
      <c r="E85" s="85">
        <v>30.95</v>
      </c>
      <c r="G85" s="8">
        <v>41</v>
      </c>
      <c r="H85" s="8">
        <v>24.763999999999999</v>
      </c>
      <c r="I85" s="2" t="s">
        <v>4</v>
      </c>
      <c r="J85" s="2" t="s">
        <v>4</v>
      </c>
    </row>
    <row r="86" spans="1:13" ht="15.75" customHeight="1">
      <c r="A86" s="12"/>
      <c r="B86" s="12"/>
      <c r="C86" s="23"/>
      <c r="D86" s="48"/>
      <c r="E86" s="49"/>
      <c r="G86" s="8"/>
      <c r="H86" s="8"/>
      <c r="I86" s="8"/>
      <c r="J86" s="2"/>
    </row>
    <row r="87" spans="1:13" ht="15.75" customHeight="1">
      <c r="A87" s="137" t="s">
        <v>63</v>
      </c>
      <c r="B87" s="138"/>
      <c r="C87" s="138"/>
      <c r="D87" s="138"/>
      <c r="E87" s="138"/>
      <c r="F87" s="22"/>
      <c r="G87" s="22"/>
      <c r="H87" s="22"/>
      <c r="I87" s="22"/>
      <c r="J87" s="22"/>
      <c r="K87" s="22"/>
      <c r="L87" s="22"/>
      <c r="M87" s="22"/>
    </row>
    <row r="88" spans="1:13" ht="15.75" customHeight="1">
      <c r="A88" s="23"/>
      <c r="B88" s="23"/>
      <c r="C88" s="23"/>
      <c r="D88" s="4"/>
      <c r="E88" s="14"/>
      <c r="G88" s="8"/>
      <c r="H88" s="8"/>
      <c r="I88" s="8"/>
      <c r="J88" s="2"/>
    </row>
    <row r="89" spans="1:13" ht="15.75" customHeight="1">
      <c r="A89" s="139" t="s">
        <v>64</v>
      </c>
      <c r="B89" s="140"/>
      <c r="C89" s="140"/>
      <c r="D89" s="140"/>
      <c r="E89" s="140"/>
      <c r="F89" s="25"/>
      <c r="G89" s="25"/>
      <c r="H89" s="25"/>
      <c r="I89" s="25"/>
      <c r="J89" s="25"/>
      <c r="K89" s="25"/>
      <c r="L89" s="25"/>
      <c r="M89" s="25"/>
    </row>
    <row r="90" spans="1:13" ht="15.75" customHeight="1" thickBot="1">
      <c r="A90" s="26"/>
      <c r="B90" s="26"/>
      <c r="C90" s="27" t="s">
        <v>12</v>
      </c>
      <c r="D90" s="28" t="s">
        <v>13</v>
      </c>
      <c r="E90" s="29" t="s">
        <v>6</v>
      </c>
      <c r="G90" s="8"/>
      <c r="H90" s="8"/>
      <c r="I90" s="8"/>
      <c r="J90" s="2"/>
    </row>
    <row r="91" spans="1:13" ht="15.75" customHeight="1">
      <c r="A91" s="126" t="s">
        <v>14</v>
      </c>
      <c r="B91" s="66" t="s">
        <v>65</v>
      </c>
      <c r="C91" s="67" t="s">
        <v>16</v>
      </c>
      <c r="D91" s="97">
        <v>51.25</v>
      </c>
      <c r="E91" s="85">
        <v>30.95</v>
      </c>
      <c r="G91" s="8">
        <v>41</v>
      </c>
      <c r="H91" s="8">
        <v>24.763999999999999</v>
      </c>
      <c r="I91" s="2" t="s">
        <v>4</v>
      </c>
      <c r="J91" s="2" t="s">
        <v>4</v>
      </c>
    </row>
    <row r="92" spans="1:13" ht="15.75" customHeight="1">
      <c r="A92" s="127"/>
      <c r="B92" s="68" t="s">
        <v>66</v>
      </c>
      <c r="C92" s="69" t="s">
        <v>18</v>
      </c>
      <c r="D92" s="98">
        <v>61.951000000000001</v>
      </c>
      <c r="E92" s="79">
        <v>37.409999999999997</v>
      </c>
      <c r="G92" s="8">
        <v>49.5608</v>
      </c>
      <c r="H92" s="8">
        <v>29.93</v>
      </c>
      <c r="I92" s="2" t="s">
        <v>4</v>
      </c>
      <c r="J92" s="2" t="s">
        <v>4</v>
      </c>
    </row>
    <row r="93" spans="1:13" ht="15.75" customHeight="1">
      <c r="A93" s="127"/>
      <c r="B93" s="66" t="s">
        <v>67</v>
      </c>
      <c r="C93" s="67" t="s">
        <v>20</v>
      </c>
      <c r="D93" s="97">
        <v>82.594499999999996</v>
      </c>
      <c r="E93" s="83">
        <v>49.88</v>
      </c>
      <c r="G93" s="8">
        <v>66.075599999999994</v>
      </c>
      <c r="H93" s="8">
        <v>39.901199999999996</v>
      </c>
      <c r="I93" s="2" t="s">
        <v>4</v>
      </c>
      <c r="J93" s="2" t="s">
        <v>4</v>
      </c>
    </row>
    <row r="94" spans="1:13" ht="15.75" customHeight="1">
      <c r="A94" s="128"/>
      <c r="B94" s="68" t="s">
        <v>41</v>
      </c>
      <c r="C94" s="69" t="s">
        <v>22</v>
      </c>
      <c r="D94" s="98">
        <v>102.5</v>
      </c>
      <c r="E94" s="88">
        <v>61.9</v>
      </c>
      <c r="G94" s="8">
        <v>82</v>
      </c>
      <c r="H94" s="8">
        <v>49.527999999999999</v>
      </c>
      <c r="I94" s="2" t="s">
        <v>4</v>
      </c>
      <c r="J94" s="2" t="s">
        <v>4</v>
      </c>
    </row>
    <row r="95" spans="1:13" ht="15.75" customHeight="1">
      <c r="A95" s="16"/>
      <c r="B95" s="66" t="s">
        <v>44</v>
      </c>
      <c r="C95" s="67" t="s">
        <v>24</v>
      </c>
      <c r="D95" s="97">
        <v>51.25</v>
      </c>
      <c r="E95" s="85">
        <v>30.95</v>
      </c>
      <c r="G95" s="8">
        <v>41</v>
      </c>
      <c r="H95" s="8">
        <v>24.763999999999999</v>
      </c>
      <c r="I95" s="2" t="s">
        <v>4</v>
      </c>
      <c r="J95" s="2" t="s">
        <v>4</v>
      </c>
    </row>
    <row r="96" spans="1:13" ht="15.75" customHeight="1">
      <c r="A96" s="16"/>
      <c r="B96" s="68" t="s">
        <v>68</v>
      </c>
      <c r="C96" s="69" t="s">
        <v>26</v>
      </c>
      <c r="D96" s="98">
        <v>61.951000000000001</v>
      </c>
      <c r="E96" s="79">
        <v>37.409999999999997</v>
      </c>
      <c r="G96" s="8">
        <v>49.5608</v>
      </c>
      <c r="H96" s="8">
        <v>29.93</v>
      </c>
      <c r="I96" s="2" t="s">
        <v>4</v>
      </c>
      <c r="J96" s="2" t="s">
        <v>4</v>
      </c>
    </row>
    <row r="97" spans="1:13" ht="15.75" customHeight="1">
      <c r="A97" s="16"/>
      <c r="B97" s="66" t="s">
        <v>69</v>
      </c>
      <c r="C97" s="67" t="s">
        <v>47</v>
      </c>
      <c r="D97" s="97">
        <v>92.905999999999992</v>
      </c>
      <c r="E97" s="85">
        <v>56.11</v>
      </c>
      <c r="G97" s="8">
        <v>74.324799999999996</v>
      </c>
      <c r="H97" s="8">
        <v>44.903199999999998</v>
      </c>
      <c r="I97" s="2" t="s">
        <v>4</v>
      </c>
      <c r="J97" s="2" t="s">
        <v>4</v>
      </c>
    </row>
    <row r="98" spans="1:13" ht="15.75" customHeight="1">
      <c r="A98" s="16"/>
      <c r="B98" s="16"/>
      <c r="C98" s="23"/>
      <c r="D98" s="55"/>
      <c r="E98" s="5"/>
      <c r="G98" s="8"/>
      <c r="H98" s="8"/>
      <c r="I98" s="8"/>
      <c r="J98" s="2"/>
    </row>
    <row r="99" spans="1:13" ht="15.75" customHeight="1">
      <c r="A99" s="139" t="s">
        <v>70</v>
      </c>
      <c r="B99" s="140"/>
      <c r="C99" s="140"/>
      <c r="D99" s="140"/>
      <c r="E99" s="140"/>
      <c r="F99" s="25"/>
      <c r="G99" s="25"/>
      <c r="H99" s="25"/>
      <c r="I99" s="25"/>
      <c r="J99" s="25"/>
      <c r="K99" s="25"/>
      <c r="L99" s="25"/>
      <c r="M99" s="25"/>
    </row>
    <row r="100" spans="1:13" ht="15.75" customHeight="1" thickBot="1">
      <c r="A100" s="26"/>
      <c r="B100" s="26"/>
      <c r="C100" s="27" t="s">
        <v>12</v>
      </c>
      <c r="D100" s="28" t="s">
        <v>13</v>
      </c>
      <c r="E100" s="29" t="s">
        <v>6</v>
      </c>
      <c r="G100" s="8"/>
      <c r="H100" s="8"/>
      <c r="I100" s="8"/>
      <c r="J100" s="2"/>
    </row>
    <row r="101" spans="1:13" ht="15.75" customHeight="1">
      <c r="A101" s="126" t="s">
        <v>14</v>
      </c>
      <c r="B101" s="66" t="s">
        <v>15</v>
      </c>
      <c r="C101" s="61" t="s">
        <v>16</v>
      </c>
      <c r="D101" s="101">
        <v>51.25</v>
      </c>
      <c r="E101" s="85">
        <v>30.95</v>
      </c>
      <c r="G101" s="8">
        <v>41</v>
      </c>
      <c r="H101" s="8">
        <v>24.763999999999999</v>
      </c>
      <c r="I101" s="2" t="s">
        <v>4</v>
      </c>
      <c r="J101" s="2" t="s">
        <v>4</v>
      </c>
    </row>
    <row r="102" spans="1:13" ht="15.75" customHeight="1">
      <c r="A102" s="127"/>
      <c r="B102" s="68" t="s">
        <v>41</v>
      </c>
      <c r="C102" s="64" t="s">
        <v>18</v>
      </c>
      <c r="D102" s="99">
        <v>72.262500000000003</v>
      </c>
      <c r="E102" s="79">
        <v>43.64</v>
      </c>
      <c r="G102" s="8">
        <v>57.81</v>
      </c>
      <c r="H102" s="8">
        <v>34.915599999999998</v>
      </c>
      <c r="I102" s="2" t="s">
        <v>4</v>
      </c>
      <c r="J102" s="2" t="s">
        <v>4</v>
      </c>
    </row>
    <row r="103" spans="1:13" ht="15.75" customHeight="1">
      <c r="A103" s="127"/>
      <c r="B103" s="66" t="s">
        <v>67</v>
      </c>
      <c r="C103" s="61" t="s">
        <v>20</v>
      </c>
      <c r="D103" s="101">
        <v>92.905999999999992</v>
      </c>
      <c r="E103" s="85">
        <v>56.11</v>
      </c>
      <c r="G103" s="8">
        <v>74.324799999999996</v>
      </c>
      <c r="H103" s="8">
        <v>44.903199999999998</v>
      </c>
      <c r="I103" s="2" t="s">
        <v>4</v>
      </c>
      <c r="J103" s="2" t="s">
        <v>4</v>
      </c>
    </row>
    <row r="104" spans="1:13" ht="15.75" customHeight="1">
      <c r="A104" s="128"/>
      <c r="B104" s="68" t="s">
        <v>71</v>
      </c>
      <c r="C104" s="64" t="s">
        <v>22</v>
      </c>
      <c r="D104" s="100">
        <v>133.49685607999999</v>
      </c>
      <c r="E104" s="79">
        <v>80.63</v>
      </c>
      <c r="G104" s="8">
        <v>106.7804</v>
      </c>
      <c r="H104" s="8">
        <v>64.501199999999997</v>
      </c>
      <c r="I104" s="2" t="s">
        <v>4</v>
      </c>
      <c r="J104" s="2" t="s">
        <v>4</v>
      </c>
    </row>
    <row r="105" spans="1:13" ht="15.75" customHeight="1">
      <c r="A105" s="16"/>
      <c r="B105" s="66" t="s">
        <v>44</v>
      </c>
      <c r="C105" s="61" t="s">
        <v>24</v>
      </c>
      <c r="D105" s="101">
        <v>51.25</v>
      </c>
      <c r="E105" s="85">
        <v>30.95</v>
      </c>
      <c r="G105" s="8">
        <v>41</v>
      </c>
      <c r="H105" s="8">
        <v>24.763999999999999</v>
      </c>
      <c r="I105" s="2" t="s">
        <v>4</v>
      </c>
      <c r="J105" s="2" t="s">
        <v>4</v>
      </c>
    </row>
    <row r="106" spans="1:13" ht="15.75" customHeight="1">
      <c r="A106" s="16"/>
      <c r="B106" s="68" t="s">
        <v>68</v>
      </c>
      <c r="C106" s="64" t="s">
        <v>26</v>
      </c>
      <c r="D106" s="99">
        <v>61.951000000000001</v>
      </c>
      <c r="E106" s="79">
        <v>37.409999999999997</v>
      </c>
      <c r="G106" s="8">
        <v>49.5608</v>
      </c>
      <c r="H106" s="8">
        <v>29.93</v>
      </c>
      <c r="I106" s="2" t="s">
        <v>4</v>
      </c>
      <c r="J106" s="2" t="s">
        <v>4</v>
      </c>
    </row>
    <row r="107" spans="1:13" ht="15.75" customHeight="1">
      <c r="A107" s="16"/>
      <c r="B107" s="66" t="s">
        <v>69</v>
      </c>
      <c r="C107" s="61" t="s">
        <v>47</v>
      </c>
      <c r="D107" s="102">
        <v>92.905999999999992</v>
      </c>
      <c r="E107" s="85">
        <v>56.11</v>
      </c>
      <c r="G107" s="8">
        <v>74.324799999999996</v>
      </c>
      <c r="H107" s="8">
        <v>44.903199999999998</v>
      </c>
      <c r="I107" s="2" t="s">
        <v>4</v>
      </c>
      <c r="J107" s="2" t="s">
        <v>4</v>
      </c>
    </row>
    <row r="108" spans="1:13" ht="15.75" customHeight="1">
      <c r="A108" s="16"/>
      <c r="B108" s="16"/>
      <c r="C108" s="23"/>
      <c r="D108" s="55"/>
      <c r="E108" s="5"/>
      <c r="G108" s="8"/>
      <c r="H108" s="8"/>
      <c r="I108" s="8"/>
      <c r="J108" s="2"/>
    </row>
    <row r="109" spans="1:13" ht="15.75" customHeight="1">
      <c r="A109" s="139" t="s">
        <v>72</v>
      </c>
      <c r="B109" s="140"/>
      <c r="C109" s="140"/>
      <c r="D109" s="140"/>
      <c r="E109" s="140"/>
      <c r="F109" s="25"/>
      <c r="G109" s="25"/>
      <c r="H109" s="25"/>
      <c r="I109" s="25"/>
      <c r="J109" s="25"/>
      <c r="K109" s="25"/>
      <c r="L109" s="25"/>
      <c r="M109" s="25"/>
    </row>
    <row r="110" spans="1:13" ht="15.75" customHeight="1" thickBot="1">
      <c r="A110" s="26"/>
      <c r="B110" s="26"/>
      <c r="C110" s="27" t="s">
        <v>12</v>
      </c>
      <c r="D110" s="28" t="s">
        <v>13</v>
      </c>
      <c r="E110" s="29" t="s">
        <v>6</v>
      </c>
      <c r="G110" s="8"/>
      <c r="H110" s="8"/>
      <c r="I110" s="8"/>
      <c r="J110" s="2"/>
    </row>
    <row r="111" spans="1:13" ht="15.75" customHeight="1">
      <c r="A111" s="126" t="s">
        <v>14</v>
      </c>
      <c r="B111" s="66" t="s">
        <v>73</v>
      </c>
      <c r="C111" s="61" t="s">
        <v>16</v>
      </c>
      <c r="D111" s="103">
        <v>51.25</v>
      </c>
      <c r="E111" s="85">
        <v>30.95</v>
      </c>
      <c r="G111" s="8">
        <v>41</v>
      </c>
      <c r="H111" s="8">
        <v>24.763999999999999</v>
      </c>
      <c r="I111" s="2" t="s">
        <v>4</v>
      </c>
      <c r="J111" s="2" t="s">
        <v>4</v>
      </c>
    </row>
    <row r="112" spans="1:13" ht="15.75" customHeight="1">
      <c r="A112" s="127"/>
      <c r="B112" s="68" t="s">
        <v>66</v>
      </c>
      <c r="C112" s="64" t="s">
        <v>18</v>
      </c>
      <c r="D112" s="104">
        <v>61.951000000000001</v>
      </c>
      <c r="E112" s="79">
        <v>37.409999999999997</v>
      </c>
      <c r="G112" s="8">
        <v>49.5608</v>
      </c>
      <c r="H112" s="8">
        <v>29.93</v>
      </c>
      <c r="I112" s="2" t="s">
        <v>4</v>
      </c>
      <c r="J112" s="2" t="s">
        <v>4</v>
      </c>
    </row>
    <row r="113" spans="1:13" ht="15.75" customHeight="1">
      <c r="A113" s="127"/>
      <c r="B113" s="66" t="s">
        <v>67</v>
      </c>
      <c r="C113" s="61" t="s">
        <v>20</v>
      </c>
      <c r="D113" s="103">
        <v>82.594499999999996</v>
      </c>
      <c r="E113" s="83">
        <v>49.88</v>
      </c>
      <c r="G113" s="8">
        <v>66.075599999999994</v>
      </c>
      <c r="H113" s="8">
        <v>39.901199999999996</v>
      </c>
      <c r="I113" s="2" t="s">
        <v>4</v>
      </c>
      <c r="J113" s="2" t="s">
        <v>4</v>
      </c>
    </row>
    <row r="114" spans="1:13" ht="15.75" customHeight="1">
      <c r="A114" s="128"/>
      <c r="B114" s="68" t="s">
        <v>41</v>
      </c>
      <c r="C114" s="64" t="s">
        <v>22</v>
      </c>
      <c r="D114" s="104">
        <v>92.905999999999992</v>
      </c>
      <c r="E114" s="88">
        <v>56.11</v>
      </c>
      <c r="G114" s="8">
        <v>74.324799999999996</v>
      </c>
      <c r="H114" s="8">
        <v>44.903199999999998</v>
      </c>
      <c r="I114" s="2" t="s">
        <v>4</v>
      </c>
      <c r="J114" s="2" t="s">
        <v>4</v>
      </c>
    </row>
    <row r="115" spans="1:13" ht="15.75" customHeight="1">
      <c r="A115" s="16"/>
      <c r="B115" s="66" t="s">
        <v>44</v>
      </c>
      <c r="C115" s="61" t="s">
        <v>24</v>
      </c>
      <c r="D115" s="103">
        <v>51.25</v>
      </c>
      <c r="E115" s="85">
        <v>30.95</v>
      </c>
      <c r="G115" s="8">
        <v>41</v>
      </c>
      <c r="H115" s="8">
        <v>24.763999999999999</v>
      </c>
      <c r="I115" s="2" t="s">
        <v>4</v>
      </c>
      <c r="J115" s="2" t="s">
        <v>4</v>
      </c>
    </row>
    <row r="116" spans="1:13" ht="15.75" customHeight="1">
      <c r="A116" s="16"/>
      <c r="B116" s="68" t="s">
        <v>68</v>
      </c>
      <c r="C116" s="64" t="s">
        <v>26</v>
      </c>
      <c r="D116" s="104">
        <v>61.951000000000001</v>
      </c>
      <c r="E116" s="79">
        <v>37.409999999999997</v>
      </c>
      <c r="G116" s="8">
        <v>49.5608</v>
      </c>
      <c r="H116" s="8">
        <v>29.93</v>
      </c>
      <c r="I116" s="2" t="s">
        <v>4</v>
      </c>
      <c r="J116" s="2" t="s">
        <v>4</v>
      </c>
    </row>
    <row r="117" spans="1:13" ht="15.75" customHeight="1">
      <c r="A117" s="16"/>
      <c r="B117" s="66" t="s">
        <v>69</v>
      </c>
      <c r="C117" s="61" t="s">
        <v>47</v>
      </c>
      <c r="D117" s="103">
        <v>92.905999999999992</v>
      </c>
      <c r="E117" s="85">
        <v>56.11</v>
      </c>
      <c r="G117" s="8">
        <v>74.324799999999996</v>
      </c>
      <c r="H117" s="8">
        <v>44.903199999999998</v>
      </c>
      <c r="I117" s="2" t="s">
        <v>4</v>
      </c>
      <c r="J117" s="2" t="s">
        <v>4</v>
      </c>
    </row>
    <row r="118" spans="1:13" ht="15.75" customHeight="1">
      <c r="A118" s="16"/>
      <c r="B118" s="16"/>
      <c r="C118" s="23"/>
      <c r="D118" s="55"/>
      <c r="E118" s="5"/>
      <c r="G118" s="8"/>
      <c r="H118" s="8"/>
      <c r="I118" s="8"/>
      <c r="J118" s="2"/>
    </row>
    <row r="119" spans="1:13" ht="15.75" customHeight="1">
      <c r="A119" s="139" t="s">
        <v>74</v>
      </c>
      <c r="B119" s="140"/>
      <c r="C119" s="140"/>
      <c r="D119" s="140"/>
      <c r="E119" s="140"/>
      <c r="F119" s="25"/>
      <c r="G119" s="25"/>
      <c r="H119" s="25"/>
      <c r="I119" s="25"/>
      <c r="J119" s="25"/>
      <c r="K119" s="25"/>
      <c r="L119" s="25"/>
      <c r="M119" s="25"/>
    </row>
    <row r="120" spans="1:13" ht="15.75" customHeight="1" thickBot="1">
      <c r="A120" s="26"/>
      <c r="B120" s="26"/>
      <c r="C120" s="26"/>
      <c r="D120" s="28" t="s">
        <v>13</v>
      </c>
      <c r="E120" s="29" t="s">
        <v>6</v>
      </c>
      <c r="G120" s="8"/>
      <c r="H120" s="8"/>
      <c r="I120" s="8"/>
      <c r="J120" s="2"/>
    </row>
    <row r="121" spans="1:13" ht="15.75" customHeight="1">
      <c r="A121" s="66" t="s">
        <v>51</v>
      </c>
      <c r="B121" s="134" t="s">
        <v>36</v>
      </c>
      <c r="C121" s="130"/>
      <c r="D121" s="105">
        <v>51.25</v>
      </c>
      <c r="E121" s="85">
        <v>30.95</v>
      </c>
      <c r="G121" s="8">
        <v>41</v>
      </c>
      <c r="H121" s="8">
        <v>24.763999999999999</v>
      </c>
      <c r="I121" s="2" t="s">
        <v>4</v>
      </c>
      <c r="J121" s="2" t="s">
        <v>4</v>
      </c>
    </row>
    <row r="122" spans="1:13" ht="15.75" customHeight="1">
      <c r="A122" s="66" t="s">
        <v>36</v>
      </c>
      <c r="B122" s="134" t="s">
        <v>33</v>
      </c>
      <c r="C122" s="130"/>
      <c r="D122" s="105">
        <v>51.25</v>
      </c>
      <c r="E122" s="85">
        <v>30.95</v>
      </c>
      <c r="G122" s="8">
        <v>41</v>
      </c>
      <c r="H122" s="8">
        <v>24.763999999999999</v>
      </c>
      <c r="I122" s="2" t="s">
        <v>4</v>
      </c>
      <c r="J122" s="2" t="s">
        <v>4</v>
      </c>
    </row>
  </sheetData>
  <mergeCells count="43">
    <mergeCell ref="A23:E23"/>
    <mergeCell ref="A27:E27"/>
    <mergeCell ref="A39:E39"/>
    <mergeCell ref="A41:E41"/>
    <mergeCell ref="A53:E53"/>
    <mergeCell ref="C24:D24"/>
    <mergeCell ref="B25:C25"/>
    <mergeCell ref="A29:E29"/>
    <mergeCell ref="A14:A17"/>
    <mergeCell ref="A1:E1"/>
    <mergeCell ref="A2:E2"/>
    <mergeCell ref="A4:D4"/>
    <mergeCell ref="A5:D5"/>
    <mergeCell ref="A8:E8"/>
    <mergeCell ref="A10:E10"/>
    <mergeCell ref="A12:E12"/>
    <mergeCell ref="A111:A114"/>
    <mergeCell ref="A85:B85"/>
    <mergeCell ref="A43:A46"/>
    <mergeCell ref="B122:C122"/>
    <mergeCell ref="B121:C121"/>
    <mergeCell ref="A91:A94"/>
    <mergeCell ref="A101:A104"/>
    <mergeCell ref="A70:B70"/>
    <mergeCell ref="A77:B77"/>
    <mergeCell ref="A87:E87"/>
    <mergeCell ref="A89:E89"/>
    <mergeCell ref="A99:E99"/>
    <mergeCell ref="A109:E109"/>
    <mergeCell ref="A119:E119"/>
    <mergeCell ref="A63:M63"/>
    <mergeCell ref="J31:J34"/>
    <mergeCell ref="I31:I34"/>
    <mergeCell ref="A51:E51"/>
    <mergeCell ref="A61:B61"/>
    <mergeCell ref="E31:E35"/>
    <mergeCell ref="B31:C31"/>
    <mergeCell ref="B34:C34"/>
    <mergeCell ref="B35:C35"/>
    <mergeCell ref="B32:C32"/>
    <mergeCell ref="B33:C33"/>
    <mergeCell ref="A31:A34"/>
    <mergeCell ref="D31:D35"/>
  </mergeCells>
  <printOptions horizontalCentered="1"/>
  <pageMargins left="0.23622047244094491" right="0.23622047244094491" top="0.74803149606299213" bottom="0.74803149606299213" header="0" footer="0"/>
  <pageSetup paperSize="9" scale="95" fitToHeight="0" orientation="portrait" r:id="rId1"/>
  <rowBreaks count="2" manualBreakCount="2">
    <brk id="50" man="1"/>
    <brk id="8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27"/>
  <sheetViews>
    <sheetView topLeftCell="A88" zoomScaleNormal="100" workbookViewId="0">
      <selection activeCell="N91" sqref="N91"/>
    </sheetView>
  </sheetViews>
  <sheetFormatPr baseColWidth="10" defaultRowHeight="15"/>
  <cols>
    <col min="1" max="2" width="28.5703125" style="157" customWidth="1"/>
    <col min="3" max="3" width="4.85546875" style="157" bestFit="1" customWidth="1"/>
    <col min="4" max="4" width="16.7109375" style="177" customWidth="1"/>
    <col min="5" max="5" width="16.85546875" style="251" customWidth="1"/>
    <col min="6" max="6" width="1.85546875" style="157" hidden="1" customWidth="1"/>
    <col min="7" max="7" width="6.42578125" style="158" hidden="1" customWidth="1"/>
    <col min="8" max="8" width="5.7109375" style="158" hidden="1" customWidth="1"/>
    <col min="9" max="9" width="6.28515625" style="158" hidden="1" customWidth="1"/>
    <col min="10" max="10" width="6.28515625" style="157" hidden="1" customWidth="1"/>
    <col min="11" max="11" width="11.42578125" style="157" hidden="1" customWidth="1"/>
    <col min="12" max="12" width="7.28515625" style="157" hidden="1" customWidth="1"/>
    <col min="13" max="15" width="11.42578125" style="157" customWidth="1"/>
    <col min="16" max="16384" width="11.42578125" style="157"/>
  </cols>
  <sheetData>
    <row r="1" spans="1:15" ht="15.75" thickBot="1">
      <c r="A1" s="156" t="s">
        <v>75</v>
      </c>
      <c r="B1" s="156"/>
      <c r="C1" s="156"/>
      <c r="D1" s="156"/>
      <c r="E1" s="156"/>
    </row>
    <row r="2" spans="1:15" ht="61.9" customHeight="1">
      <c r="A2" s="159" t="s">
        <v>0</v>
      </c>
      <c r="B2" s="160"/>
      <c r="C2" s="160"/>
      <c r="D2" s="160"/>
      <c r="E2" s="161"/>
    </row>
    <row r="3" spans="1:15" ht="15.4" customHeight="1" thickBot="1">
      <c r="A3" s="162" t="s">
        <v>76</v>
      </c>
      <c r="B3" s="163"/>
      <c r="C3" s="163"/>
      <c r="D3" s="163"/>
      <c r="E3" s="164"/>
      <c r="G3" s="165" t="s">
        <v>2</v>
      </c>
      <c r="H3" s="165"/>
      <c r="I3" s="165"/>
      <c r="J3" s="165"/>
    </row>
    <row r="4" spans="1:15" ht="15.75" thickBot="1">
      <c r="A4" s="166"/>
      <c r="B4" s="166"/>
      <c r="C4" s="166"/>
      <c r="D4" s="167"/>
      <c r="E4" s="168"/>
    </row>
    <row r="5" spans="1:15" ht="15.75" thickBot="1">
      <c r="A5" s="169" t="s">
        <v>3</v>
      </c>
      <c r="B5" s="170"/>
      <c r="C5" s="170"/>
      <c r="D5" s="171"/>
      <c r="E5" s="172">
        <f>+G5*$L$5</f>
        <v>61.5</v>
      </c>
      <c r="F5" s="173"/>
      <c r="G5" s="174">
        <v>41</v>
      </c>
      <c r="H5" s="174">
        <v>24.763999999999999</v>
      </c>
      <c r="I5" s="175" t="str">
        <f>IF(E5=G5,"","ERROR")</f>
        <v>ERROR</v>
      </c>
      <c r="J5" s="175" t="str">
        <f>IF(E6=H5,"","ERROR")</f>
        <v>ERROR</v>
      </c>
      <c r="K5" s="157" t="s">
        <v>5</v>
      </c>
      <c r="L5" s="176">
        <f>L7/L6</f>
        <v>1.5</v>
      </c>
      <c r="O5" s="177"/>
    </row>
    <row r="6" spans="1:15" ht="15.75" thickBot="1">
      <c r="A6" s="178" t="s">
        <v>6</v>
      </c>
      <c r="B6" s="179"/>
      <c r="C6" s="179"/>
      <c r="D6" s="180"/>
      <c r="E6" s="181">
        <f>+H5*$L$5</f>
        <v>37.146000000000001</v>
      </c>
      <c r="G6" s="174"/>
      <c r="H6" s="174"/>
      <c r="I6" s="174"/>
      <c r="J6" s="175"/>
      <c r="K6" s="182" t="s">
        <v>7</v>
      </c>
      <c r="L6" s="176">
        <v>41</v>
      </c>
    </row>
    <row r="7" spans="1:15">
      <c r="A7" s="183"/>
      <c r="B7" s="183"/>
      <c r="C7" s="183"/>
      <c r="D7" s="184"/>
      <c r="E7" s="185"/>
      <c r="G7" s="174"/>
      <c r="H7" s="174"/>
      <c r="I7" s="174"/>
      <c r="J7" s="175"/>
      <c r="K7" s="157" t="s">
        <v>8</v>
      </c>
      <c r="L7" s="186">
        <v>61.5</v>
      </c>
    </row>
    <row r="8" spans="1:15" ht="3.75" customHeight="1">
      <c r="A8" s="187"/>
      <c r="B8" s="187"/>
      <c r="C8" s="187"/>
      <c r="D8" s="188"/>
      <c r="E8" s="185"/>
      <c r="G8" s="174"/>
      <c r="H8" s="174"/>
      <c r="I8" s="174"/>
      <c r="J8" s="175"/>
    </row>
    <row r="9" spans="1:15" ht="15.75">
      <c r="A9" s="189" t="s">
        <v>9</v>
      </c>
      <c r="B9" s="190"/>
      <c r="C9" s="190"/>
      <c r="D9" s="190"/>
      <c r="E9" s="191"/>
      <c r="G9" s="174"/>
      <c r="H9" s="174"/>
      <c r="I9" s="174"/>
      <c r="J9" s="175"/>
    </row>
    <row r="10" spans="1:15">
      <c r="A10" s="192"/>
      <c r="B10" s="192"/>
      <c r="C10" s="192"/>
      <c r="D10" s="193"/>
      <c r="E10" s="194"/>
      <c r="G10" s="174"/>
      <c r="H10" s="174"/>
      <c r="I10" s="174"/>
      <c r="J10" s="175"/>
    </row>
    <row r="11" spans="1:15" ht="15.75">
      <c r="A11" s="195" t="s">
        <v>10</v>
      </c>
      <c r="B11" s="196"/>
      <c r="C11" s="196"/>
      <c r="D11" s="196"/>
      <c r="E11" s="197"/>
      <c r="G11" s="174"/>
      <c r="H11" s="174"/>
      <c r="I11" s="174"/>
      <c r="J11" s="175"/>
    </row>
    <row r="12" spans="1:15">
      <c r="A12" s="198"/>
      <c r="B12" s="198"/>
      <c r="C12" s="198"/>
      <c r="D12" s="167"/>
      <c r="E12" s="185"/>
      <c r="G12" s="174"/>
      <c r="H12" s="174"/>
      <c r="I12" s="174"/>
      <c r="J12" s="175"/>
    </row>
    <row r="13" spans="1:15">
      <c r="A13" s="199" t="s">
        <v>11</v>
      </c>
      <c r="B13" s="200"/>
      <c r="C13" s="200"/>
      <c r="D13" s="200"/>
      <c r="E13" s="201"/>
      <c r="G13" s="174"/>
      <c r="H13" s="174"/>
      <c r="I13" s="174"/>
      <c r="J13" s="175"/>
    </row>
    <row r="14" spans="1:15" ht="15.75" thickBot="1">
      <c r="A14" s="202"/>
      <c r="B14" s="202"/>
      <c r="C14" s="203" t="s">
        <v>12</v>
      </c>
      <c r="D14" s="204" t="s">
        <v>13</v>
      </c>
      <c r="E14" s="205" t="s">
        <v>6</v>
      </c>
      <c r="G14" s="174"/>
      <c r="H14" s="174"/>
      <c r="I14" s="174"/>
      <c r="J14" s="175"/>
    </row>
    <row r="15" spans="1:15" ht="15.75" thickBot="1">
      <c r="A15" s="206" t="s">
        <v>14</v>
      </c>
      <c r="B15" s="207" t="s">
        <v>15</v>
      </c>
      <c r="C15" s="208" t="s">
        <v>16</v>
      </c>
      <c r="D15" s="209">
        <f>+G15*$L$5</f>
        <v>61.5</v>
      </c>
      <c r="E15" s="172">
        <f>+H15*$L$5</f>
        <v>37.146000000000001</v>
      </c>
      <c r="G15" s="174">
        <v>41</v>
      </c>
      <c r="H15" s="174">
        <v>24.763999999999999</v>
      </c>
      <c r="I15" s="175" t="str">
        <f>IF(D15=G15,"","ERROR")</f>
        <v>ERROR</v>
      </c>
      <c r="J15" s="175" t="str">
        <f t="shared" ref="I15:J22" si="0">IF(E15=H15,"","ERROR")</f>
        <v>ERROR</v>
      </c>
    </row>
    <row r="16" spans="1:15" ht="15.75" thickBot="1">
      <c r="A16" s="210"/>
      <c r="B16" s="211" t="s">
        <v>17</v>
      </c>
      <c r="C16" s="212" t="s">
        <v>18</v>
      </c>
      <c r="D16" s="213">
        <f t="shared" ref="D16:E22" si="1">+G16*$L$5</f>
        <v>86.715000000000003</v>
      </c>
      <c r="E16" s="214">
        <f t="shared" si="1"/>
        <v>52.373399999999997</v>
      </c>
      <c r="G16" s="174">
        <v>57.81</v>
      </c>
      <c r="H16" s="174">
        <v>34.915599999999998</v>
      </c>
      <c r="I16" s="175" t="str">
        <f t="shared" si="0"/>
        <v>ERROR</v>
      </c>
      <c r="J16" s="175" t="str">
        <f t="shared" si="0"/>
        <v>ERROR</v>
      </c>
    </row>
    <row r="17" spans="1:10" ht="15.75" thickBot="1">
      <c r="A17" s="210"/>
      <c r="B17" s="207" t="s">
        <v>19</v>
      </c>
      <c r="C17" s="208" t="s">
        <v>20</v>
      </c>
      <c r="D17" s="209">
        <f t="shared" si="1"/>
        <v>99.113399999999984</v>
      </c>
      <c r="E17" s="172">
        <f t="shared" si="1"/>
        <v>59.851799999999997</v>
      </c>
      <c r="G17" s="174">
        <v>66.075599999999994</v>
      </c>
      <c r="H17" s="174">
        <v>39.901199999999996</v>
      </c>
      <c r="I17" s="175" t="str">
        <f t="shared" si="0"/>
        <v>ERROR</v>
      </c>
      <c r="J17" s="175" t="str">
        <f t="shared" si="0"/>
        <v>ERROR</v>
      </c>
    </row>
    <row r="18" spans="1:10" ht="15.75" thickBot="1">
      <c r="A18" s="215"/>
      <c r="B18" s="211" t="s">
        <v>21</v>
      </c>
      <c r="C18" s="212" t="s">
        <v>22</v>
      </c>
      <c r="D18" s="213">
        <f t="shared" si="1"/>
        <v>110.60159999999999</v>
      </c>
      <c r="E18" s="214">
        <f t="shared" si="1"/>
        <v>66.813600000000008</v>
      </c>
      <c r="G18" s="174">
        <v>73.734399999999994</v>
      </c>
      <c r="H18" s="174">
        <v>44.542400000000001</v>
      </c>
      <c r="I18" s="175" t="str">
        <f t="shared" si="0"/>
        <v>ERROR</v>
      </c>
      <c r="J18" s="175" t="str">
        <f t="shared" si="0"/>
        <v>ERROR</v>
      </c>
    </row>
    <row r="19" spans="1:10" ht="15.75" thickBot="1">
      <c r="A19" s="216" t="s">
        <v>23</v>
      </c>
      <c r="B19" s="207" t="s">
        <v>21</v>
      </c>
      <c r="C19" s="208" t="s">
        <v>24</v>
      </c>
      <c r="D19" s="209">
        <f t="shared" si="1"/>
        <v>61.5</v>
      </c>
      <c r="E19" s="172">
        <f t="shared" si="1"/>
        <v>37.146000000000001</v>
      </c>
      <c r="G19" s="174">
        <v>41</v>
      </c>
      <c r="H19" s="174">
        <v>24.763999999999999</v>
      </c>
      <c r="I19" s="175" t="str">
        <f t="shared" si="0"/>
        <v>ERROR</v>
      </c>
      <c r="J19" s="175" t="str">
        <f t="shared" si="0"/>
        <v>ERROR</v>
      </c>
    </row>
    <row r="20" spans="1:10" ht="15.75" thickBot="1">
      <c r="A20" s="217" t="s">
        <v>25</v>
      </c>
      <c r="B20" s="211" t="s">
        <v>21</v>
      </c>
      <c r="C20" s="212" t="s">
        <v>16</v>
      </c>
      <c r="D20" s="213">
        <f t="shared" si="1"/>
        <v>61.5</v>
      </c>
      <c r="E20" s="214">
        <f t="shared" si="1"/>
        <v>37.146000000000001</v>
      </c>
      <c r="G20" s="174">
        <v>41</v>
      </c>
      <c r="H20" s="174">
        <v>24.763999999999999</v>
      </c>
      <c r="I20" s="175" t="str">
        <f t="shared" si="0"/>
        <v>ERROR</v>
      </c>
      <c r="J20" s="175" t="str">
        <f t="shared" si="0"/>
        <v>ERROR</v>
      </c>
    </row>
    <row r="21" spans="1:10" ht="15.75" thickBot="1">
      <c r="A21" s="218" t="s">
        <v>15</v>
      </c>
      <c r="B21" s="207" t="s">
        <v>21</v>
      </c>
      <c r="C21" s="208" t="s">
        <v>26</v>
      </c>
      <c r="D21" s="209">
        <f t="shared" si="1"/>
        <v>61.942800000000005</v>
      </c>
      <c r="E21" s="172">
        <f t="shared" si="1"/>
        <v>37.416600000000003</v>
      </c>
      <c r="G21" s="174">
        <v>41.295200000000001</v>
      </c>
      <c r="H21" s="174">
        <v>24.944400000000002</v>
      </c>
      <c r="I21" s="175" t="str">
        <f t="shared" si="0"/>
        <v>ERROR</v>
      </c>
      <c r="J21" s="175" t="str">
        <f t="shared" si="0"/>
        <v>ERROR</v>
      </c>
    </row>
    <row r="22" spans="1:10" ht="15.75" thickBot="1">
      <c r="A22" s="217" t="s">
        <v>25</v>
      </c>
      <c r="B22" s="211" t="s">
        <v>14</v>
      </c>
      <c r="C22" s="212" t="s">
        <v>26</v>
      </c>
      <c r="D22" s="213">
        <f t="shared" si="1"/>
        <v>61.942800000000005</v>
      </c>
      <c r="E22" s="214">
        <f t="shared" si="1"/>
        <v>37.416600000000003</v>
      </c>
      <c r="G22" s="174">
        <v>41.295200000000001</v>
      </c>
      <c r="H22" s="174">
        <v>24.944400000000002</v>
      </c>
      <c r="I22" s="175" t="str">
        <f t="shared" si="0"/>
        <v>ERROR</v>
      </c>
      <c r="J22" s="175" t="str">
        <f t="shared" si="0"/>
        <v>ERROR</v>
      </c>
    </row>
    <row r="23" spans="1:10">
      <c r="A23" s="192"/>
      <c r="B23" s="219"/>
      <c r="C23" s="192"/>
      <c r="D23" s="188"/>
      <c r="E23" s="168"/>
      <c r="G23" s="174"/>
      <c r="H23" s="174"/>
      <c r="I23" s="174"/>
      <c r="J23" s="175"/>
    </row>
    <row r="24" spans="1:10">
      <c r="A24" s="199" t="s">
        <v>27</v>
      </c>
      <c r="B24" s="200"/>
      <c r="C24" s="200"/>
      <c r="D24" s="200"/>
      <c r="E24" s="201"/>
      <c r="G24" s="174"/>
      <c r="H24" s="174"/>
      <c r="I24" s="174"/>
      <c r="J24" s="175"/>
    </row>
    <row r="25" spans="1:10" ht="15.75" thickBot="1">
      <c r="A25" s="202"/>
      <c r="B25" s="202"/>
      <c r="C25" s="220" t="s">
        <v>28</v>
      </c>
      <c r="D25" s="220"/>
      <c r="E25" s="205" t="s">
        <v>6</v>
      </c>
      <c r="G25" s="174"/>
      <c r="H25" s="174"/>
      <c r="I25" s="174"/>
      <c r="J25" s="175"/>
    </row>
    <row r="26" spans="1:10" ht="15.75" thickBot="1">
      <c r="A26" s="221" t="s">
        <v>14</v>
      </c>
      <c r="B26" s="222" t="s">
        <v>29</v>
      </c>
      <c r="C26" s="223">
        <f>+G26*$L$5</f>
        <v>136.29</v>
      </c>
      <c r="D26" s="224" t="e">
        <f>+#REF!*$L$5</f>
        <v>#REF!</v>
      </c>
      <c r="E26" s="225">
        <f>+H26*$L$5</f>
        <v>82.304999999999993</v>
      </c>
      <c r="G26" s="174">
        <v>90.86</v>
      </c>
      <c r="H26" s="174">
        <v>54.87</v>
      </c>
      <c r="I26" s="175" t="e">
        <f>IF(D26=G26,"","ERROR")</f>
        <v>#REF!</v>
      </c>
      <c r="J26" s="175" t="str">
        <f>IF(E26=H26,"","ERROR")</f>
        <v>ERROR</v>
      </c>
    </row>
    <row r="27" spans="1:10">
      <c r="A27" s="192"/>
      <c r="B27" s="219"/>
      <c r="C27" s="192"/>
      <c r="D27" s="226"/>
      <c r="E27" s="227"/>
      <c r="G27" s="174"/>
      <c r="H27" s="174"/>
      <c r="I27" s="174"/>
      <c r="J27" s="175"/>
    </row>
    <row r="28" spans="1:10" ht="15.75">
      <c r="A28" s="195" t="s">
        <v>30</v>
      </c>
      <c r="B28" s="196"/>
      <c r="C28" s="196"/>
      <c r="D28" s="196"/>
      <c r="E28" s="197"/>
      <c r="G28" s="174"/>
      <c r="H28" s="174"/>
      <c r="I28" s="174"/>
      <c r="J28" s="175"/>
    </row>
    <row r="29" spans="1:10">
      <c r="A29" s="198"/>
      <c r="B29" s="198"/>
      <c r="C29" s="198"/>
      <c r="D29" s="167"/>
      <c r="E29" s="185"/>
      <c r="G29" s="174"/>
      <c r="H29" s="174"/>
      <c r="I29" s="174"/>
      <c r="J29" s="175"/>
    </row>
    <row r="30" spans="1:10">
      <c r="A30" s="199" t="s">
        <v>31</v>
      </c>
      <c r="B30" s="200"/>
      <c r="C30" s="200"/>
      <c r="D30" s="200"/>
      <c r="E30" s="201"/>
      <c r="G30" s="174"/>
      <c r="H30" s="174"/>
      <c r="I30" s="174"/>
      <c r="J30" s="175"/>
    </row>
    <row r="31" spans="1:10" ht="15.75" thickBot="1">
      <c r="A31" s="202"/>
      <c r="B31" s="202"/>
      <c r="C31" s="202"/>
      <c r="D31" s="204" t="s">
        <v>13</v>
      </c>
      <c r="E31" s="205" t="s">
        <v>6</v>
      </c>
      <c r="G31" s="174"/>
      <c r="H31" s="174"/>
      <c r="I31" s="174"/>
      <c r="J31" s="175"/>
    </row>
    <row r="32" spans="1:10" ht="15" customHeight="1" thickBot="1">
      <c r="A32" s="228" t="s">
        <v>14</v>
      </c>
      <c r="B32" s="229" t="s">
        <v>32</v>
      </c>
      <c r="C32" s="230"/>
      <c r="D32" s="231">
        <f>+G32*$L$5</f>
        <v>61.5</v>
      </c>
      <c r="E32" s="232">
        <f>+H32*$L$5</f>
        <v>37.146000000000001</v>
      </c>
      <c r="G32" s="174">
        <v>41</v>
      </c>
      <c r="H32" s="174">
        <v>24.763999999999999</v>
      </c>
      <c r="I32" s="233" t="str">
        <f>IF(D32=G32,"","ERROR")</f>
        <v>ERROR</v>
      </c>
      <c r="J32" s="233" t="str">
        <f>IF(E32=H32,"","ERROR")</f>
        <v>ERROR</v>
      </c>
    </row>
    <row r="33" spans="1:10" ht="15" customHeight="1" thickBot="1">
      <c r="A33" s="234"/>
      <c r="B33" s="235" t="s">
        <v>33</v>
      </c>
      <c r="C33" s="236"/>
      <c r="D33" s="237"/>
      <c r="E33" s="238"/>
      <c r="G33" s="174"/>
      <c r="H33" s="174"/>
      <c r="I33" s="233"/>
      <c r="J33" s="233"/>
    </row>
    <row r="34" spans="1:10" ht="15" customHeight="1" thickBot="1">
      <c r="A34" s="234"/>
      <c r="B34" s="229" t="s">
        <v>34</v>
      </c>
      <c r="C34" s="230"/>
      <c r="D34" s="237"/>
      <c r="E34" s="238"/>
      <c r="G34" s="174"/>
      <c r="H34" s="174"/>
      <c r="I34" s="233"/>
      <c r="J34" s="233"/>
    </row>
    <row r="35" spans="1:10" ht="15.75" customHeight="1" thickBot="1">
      <c r="A35" s="234"/>
      <c r="B35" s="235" t="s">
        <v>35</v>
      </c>
      <c r="C35" s="236"/>
      <c r="D35" s="237"/>
      <c r="E35" s="238"/>
      <c r="G35" s="174"/>
      <c r="H35" s="174"/>
      <c r="I35" s="233"/>
      <c r="J35" s="233"/>
    </row>
    <row r="36" spans="1:10" ht="16.5" thickBot="1">
      <c r="A36" s="239" t="s">
        <v>36</v>
      </c>
      <c r="B36" s="240" t="s">
        <v>33</v>
      </c>
      <c r="C36" s="240"/>
      <c r="D36" s="241"/>
      <c r="E36" s="242"/>
      <c r="G36" s="174"/>
      <c r="H36" s="174"/>
      <c r="I36" s="243"/>
      <c r="J36" s="243"/>
    </row>
    <row r="37" spans="1:10" ht="9.75" customHeight="1" thickBot="1">
      <c r="A37" s="244"/>
      <c r="B37" s="245"/>
      <c r="C37" s="245"/>
      <c r="D37" s="246"/>
      <c r="E37" s="247"/>
      <c r="G37" s="174"/>
      <c r="H37" s="174"/>
      <c r="I37" s="243"/>
      <c r="J37" s="243"/>
    </row>
    <row r="38" spans="1:10" ht="15.75" thickBot="1">
      <c r="A38" s="221" t="s">
        <v>14</v>
      </c>
      <c r="B38" s="222" t="s">
        <v>37</v>
      </c>
      <c r="C38" s="208" t="s">
        <v>38</v>
      </c>
      <c r="D38" s="209">
        <f>+G38*$L$5</f>
        <v>61.5</v>
      </c>
      <c r="E38" s="172">
        <v>37.15</v>
      </c>
      <c r="G38" s="174">
        <v>41</v>
      </c>
      <c r="H38" s="174">
        <v>24.76</v>
      </c>
      <c r="I38" s="243"/>
      <c r="J38" s="243"/>
    </row>
    <row r="39" spans="1:10">
      <c r="A39" s="192"/>
      <c r="B39" s="198"/>
      <c r="C39" s="198"/>
      <c r="D39" s="193"/>
      <c r="E39" s="248"/>
      <c r="G39" s="174"/>
      <c r="H39" s="174"/>
      <c r="I39" s="174"/>
      <c r="J39" s="175"/>
    </row>
    <row r="40" spans="1:10" ht="15.75">
      <c r="A40" s="195" t="s">
        <v>39</v>
      </c>
      <c r="B40" s="196"/>
      <c r="C40" s="196"/>
      <c r="D40" s="196"/>
      <c r="E40" s="197"/>
      <c r="G40" s="174"/>
      <c r="H40" s="174"/>
      <c r="I40" s="174"/>
      <c r="J40" s="175"/>
    </row>
    <row r="41" spans="1:10">
      <c r="A41" s="198"/>
      <c r="B41" s="198"/>
      <c r="C41" s="198"/>
      <c r="D41" s="167"/>
      <c r="E41" s="185"/>
      <c r="G41" s="174"/>
      <c r="H41" s="174"/>
      <c r="I41" s="174"/>
      <c r="J41" s="175"/>
    </row>
    <row r="42" spans="1:10">
      <c r="A42" s="199" t="s">
        <v>40</v>
      </c>
      <c r="B42" s="200"/>
      <c r="C42" s="200"/>
      <c r="D42" s="200"/>
      <c r="E42" s="201"/>
      <c r="G42" s="174"/>
      <c r="H42" s="174"/>
      <c r="I42" s="174"/>
      <c r="J42" s="175"/>
    </row>
    <row r="43" spans="1:10" ht="15.75" thickBot="1">
      <c r="A43" s="202"/>
      <c r="B43" s="202"/>
      <c r="C43" s="203" t="s">
        <v>12</v>
      </c>
      <c r="D43" s="204" t="s">
        <v>13</v>
      </c>
      <c r="E43" s="205" t="s">
        <v>6</v>
      </c>
      <c r="G43" s="174"/>
      <c r="H43" s="174"/>
      <c r="I43" s="174"/>
      <c r="J43" s="175"/>
    </row>
    <row r="44" spans="1:10" ht="15.75" thickBot="1">
      <c r="A44" s="206" t="s">
        <v>14</v>
      </c>
      <c r="B44" s="207" t="s">
        <v>15</v>
      </c>
      <c r="C44" s="208" t="s">
        <v>16</v>
      </c>
      <c r="D44" s="209">
        <f>+G44*$L$5</f>
        <v>61.5</v>
      </c>
      <c r="E44" s="172">
        <f>+H44*$L$5</f>
        <v>37.146000000000001</v>
      </c>
      <c r="G44" s="174">
        <v>41</v>
      </c>
      <c r="H44" s="174">
        <v>24.763999999999999</v>
      </c>
      <c r="I44" s="175" t="str">
        <f t="shared" ref="I44:J50" si="2">IF(D44=G44,"","ERROR")</f>
        <v>ERROR</v>
      </c>
      <c r="J44" s="175" t="str">
        <f t="shared" si="2"/>
        <v>ERROR</v>
      </c>
    </row>
    <row r="45" spans="1:10" ht="15.75" thickBot="1">
      <c r="A45" s="210"/>
      <c r="B45" s="211" t="s">
        <v>41</v>
      </c>
      <c r="C45" s="212" t="s">
        <v>18</v>
      </c>
      <c r="D45" s="213">
        <f t="shared" ref="D45:E50" si="3">+G45*$L$5</f>
        <v>86.715000000000003</v>
      </c>
      <c r="E45" s="214">
        <f t="shared" si="3"/>
        <v>52.373399999999997</v>
      </c>
      <c r="G45" s="174">
        <v>57.81</v>
      </c>
      <c r="H45" s="174">
        <v>34.915599999999998</v>
      </c>
      <c r="I45" s="175" t="str">
        <f t="shared" si="2"/>
        <v>ERROR</v>
      </c>
      <c r="J45" s="175" t="str">
        <f t="shared" si="2"/>
        <v>ERROR</v>
      </c>
    </row>
    <row r="46" spans="1:10" ht="15.75" thickBot="1">
      <c r="A46" s="210"/>
      <c r="B46" s="207" t="s">
        <v>42</v>
      </c>
      <c r="C46" s="208" t="s">
        <v>20</v>
      </c>
      <c r="D46" s="209">
        <f t="shared" si="3"/>
        <v>123</v>
      </c>
      <c r="E46" s="172">
        <f t="shared" si="3"/>
        <v>74.292000000000002</v>
      </c>
      <c r="G46" s="174">
        <v>82</v>
      </c>
      <c r="H46" s="174">
        <v>49.527999999999999</v>
      </c>
      <c r="I46" s="175" t="str">
        <f t="shared" si="2"/>
        <v>ERROR</v>
      </c>
      <c r="J46" s="175" t="str">
        <f t="shared" si="2"/>
        <v>ERROR</v>
      </c>
    </row>
    <row r="47" spans="1:10" ht="15.75" thickBot="1">
      <c r="A47" s="215"/>
      <c r="B47" s="211" t="s">
        <v>43</v>
      </c>
      <c r="C47" s="212" t="s">
        <v>22</v>
      </c>
      <c r="D47" s="213">
        <f t="shared" si="3"/>
        <v>147.7722</v>
      </c>
      <c r="E47" s="214">
        <f t="shared" si="3"/>
        <v>89.248800000000003</v>
      </c>
      <c r="G47" s="174">
        <v>98.514800000000008</v>
      </c>
      <c r="H47" s="174">
        <v>59.499200000000002</v>
      </c>
      <c r="I47" s="175" t="str">
        <f t="shared" si="2"/>
        <v>ERROR</v>
      </c>
      <c r="J47" s="175" t="str">
        <f t="shared" si="2"/>
        <v>ERROR</v>
      </c>
    </row>
    <row r="48" spans="1:10" ht="15.75" thickBot="1">
      <c r="A48" s="187"/>
      <c r="B48" s="207" t="s">
        <v>44</v>
      </c>
      <c r="C48" s="208" t="s">
        <v>24</v>
      </c>
      <c r="D48" s="209">
        <f t="shared" si="3"/>
        <v>61.5</v>
      </c>
      <c r="E48" s="172">
        <f t="shared" si="3"/>
        <v>37.146000000000001</v>
      </c>
      <c r="G48" s="174">
        <v>41</v>
      </c>
      <c r="H48" s="174">
        <v>24.763999999999999</v>
      </c>
      <c r="I48" s="175" t="str">
        <f t="shared" si="2"/>
        <v>ERROR</v>
      </c>
      <c r="J48" s="175" t="str">
        <f t="shared" si="2"/>
        <v>ERROR</v>
      </c>
    </row>
    <row r="49" spans="1:10" ht="15.75" thickBot="1">
      <c r="A49" s="187"/>
      <c r="B49" s="211" t="s">
        <v>45</v>
      </c>
      <c r="C49" s="212" t="s">
        <v>26</v>
      </c>
      <c r="D49" s="213">
        <f t="shared" si="3"/>
        <v>74.341200000000001</v>
      </c>
      <c r="E49" s="214">
        <f t="shared" si="3"/>
        <v>44.968800000000002</v>
      </c>
      <c r="G49" s="174">
        <v>49.5608</v>
      </c>
      <c r="H49" s="174">
        <v>29.979200000000002</v>
      </c>
      <c r="I49" s="175" t="str">
        <f t="shared" si="2"/>
        <v>ERROR</v>
      </c>
      <c r="J49" s="175" t="str">
        <f t="shared" si="2"/>
        <v>ERROR</v>
      </c>
    </row>
    <row r="50" spans="1:10" ht="15.75" thickBot="1">
      <c r="A50" s="187"/>
      <c r="B50" s="207" t="s">
        <v>46</v>
      </c>
      <c r="C50" s="208" t="s">
        <v>47</v>
      </c>
      <c r="D50" s="209">
        <f t="shared" si="3"/>
        <v>111.4872</v>
      </c>
      <c r="E50" s="172">
        <f t="shared" si="3"/>
        <v>67.354799999999997</v>
      </c>
      <c r="G50" s="174">
        <v>74.324799999999996</v>
      </c>
      <c r="H50" s="174">
        <v>44.903199999999998</v>
      </c>
      <c r="I50" s="175" t="str">
        <f t="shared" si="2"/>
        <v>ERROR</v>
      </c>
      <c r="J50" s="175" t="str">
        <f t="shared" si="2"/>
        <v>ERROR</v>
      </c>
    </row>
    <row r="51" spans="1:10">
      <c r="A51" s="187"/>
      <c r="B51" s="187"/>
      <c r="C51" s="198"/>
      <c r="D51" s="249"/>
      <c r="E51" s="250"/>
      <c r="G51" s="174"/>
      <c r="H51" s="174"/>
      <c r="I51" s="174"/>
      <c r="J51" s="175"/>
    </row>
    <row r="52" spans="1:10" ht="24" customHeight="1">
      <c r="G52" s="174"/>
      <c r="H52" s="174"/>
      <c r="I52" s="174"/>
      <c r="J52" s="175"/>
    </row>
    <row r="53" spans="1:10" ht="15.75">
      <c r="A53" s="195" t="s">
        <v>48</v>
      </c>
      <c r="B53" s="196"/>
      <c r="C53" s="196"/>
      <c r="D53" s="196"/>
      <c r="E53" s="197"/>
      <c r="G53" s="174"/>
      <c r="H53" s="174"/>
      <c r="I53" s="174"/>
      <c r="J53" s="175"/>
    </row>
    <row r="54" spans="1:10">
      <c r="A54" s="198"/>
      <c r="B54" s="198"/>
      <c r="C54" s="198"/>
      <c r="D54" s="167"/>
      <c r="E54" s="185"/>
      <c r="G54" s="174"/>
      <c r="H54" s="174"/>
      <c r="I54" s="174"/>
      <c r="J54" s="175"/>
    </row>
    <row r="55" spans="1:10">
      <c r="A55" s="199" t="s">
        <v>49</v>
      </c>
      <c r="B55" s="200"/>
      <c r="C55" s="200"/>
      <c r="D55" s="200"/>
      <c r="E55" s="201"/>
      <c r="G55" s="174"/>
      <c r="H55" s="174"/>
      <c r="I55" s="174"/>
      <c r="J55" s="175"/>
    </row>
    <row r="56" spans="1:10" ht="15.75" thickBot="1">
      <c r="A56" s="202"/>
      <c r="B56" s="202"/>
      <c r="C56" s="252" t="s">
        <v>12</v>
      </c>
      <c r="D56" s="253" t="s">
        <v>13</v>
      </c>
      <c r="E56" s="205" t="s">
        <v>6</v>
      </c>
      <c r="G56" s="174">
        <v>41</v>
      </c>
      <c r="H56" s="174">
        <v>24.763999999999999</v>
      </c>
      <c r="I56" s="175" t="str">
        <f>IF(D57=G56,"","ERROR")</f>
        <v>ERROR</v>
      </c>
      <c r="J56" s="175" t="str">
        <f>IF(E57=H56,"","ERROR")</f>
        <v>ERROR</v>
      </c>
    </row>
    <row r="57" spans="1:10" ht="15.75" thickBot="1">
      <c r="A57" s="254" t="s">
        <v>14</v>
      </c>
      <c r="B57" s="255" t="s">
        <v>50</v>
      </c>
      <c r="C57" s="208" t="s">
        <v>16</v>
      </c>
      <c r="D57" s="209">
        <f>+G56*$L$5</f>
        <v>61.5</v>
      </c>
      <c r="E57" s="172">
        <f>+H56*$L$5</f>
        <v>37.146000000000001</v>
      </c>
      <c r="G57" s="174">
        <v>41</v>
      </c>
      <c r="H57" s="174">
        <v>24.763999999999999</v>
      </c>
      <c r="I57" s="175" t="str">
        <f>IF(D58=G57,"","ERROR")</f>
        <v>ERROR</v>
      </c>
      <c r="J57" s="175" t="str">
        <f>IF(E58=H57,"","ERROR")</f>
        <v>ERROR</v>
      </c>
    </row>
    <row r="58" spans="1:10" ht="15.75" thickBot="1">
      <c r="A58" s="256" t="s">
        <v>51</v>
      </c>
      <c r="B58" s="257" t="s">
        <v>52</v>
      </c>
      <c r="C58" s="212" t="s">
        <v>18</v>
      </c>
      <c r="D58" s="213">
        <f>+G57*$L$5</f>
        <v>61.5</v>
      </c>
      <c r="E58" s="214">
        <f>+H57*$L$5</f>
        <v>37.146000000000001</v>
      </c>
      <c r="G58" s="174">
        <v>41</v>
      </c>
      <c r="H58" s="174">
        <v>24.763999999999999</v>
      </c>
      <c r="I58" s="175" t="str">
        <f>IF(D59=G58,"","ERROR")</f>
        <v>ERROR</v>
      </c>
      <c r="J58" s="175" t="str">
        <f>IF(E59=H58,"","ERROR")</f>
        <v>ERROR</v>
      </c>
    </row>
    <row r="59" spans="1:10" ht="15.75" thickBot="1">
      <c r="A59" s="254" t="s">
        <v>52</v>
      </c>
      <c r="B59" s="255" t="s">
        <v>50</v>
      </c>
      <c r="C59" s="208" t="s">
        <v>18</v>
      </c>
      <c r="D59" s="209">
        <f>+G58*$L$5</f>
        <v>61.5</v>
      </c>
      <c r="E59" s="172">
        <f>+H58*$L$5</f>
        <v>37.146000000000001</v>
      </c>
      <c r="G59" s="174">
        <v>41</v>
      </c>
      <c r="H59" s="174">
        <v>24.763999999999999</v>
      </c>
      <c r="I59" s="175" t="str">
        <f>IF(D60=G59,"","ERROR")</f>
        <v>ERROR</v>
      </c>
      <c r="J59" s="175" t="str">
        <f>IF(E60=H59,"","ERROR")</f>
        <v>ERROR</v>
      </c>
    </row>
    <row r="60" spans="1:10" ht="15.75" thickBot="1">
      <c r="A60" s="256" t="s">
        <v>52</v>
      </c>
      <c r="B60" s="257" t="s">
        <v>53</v>
      </c>
      <c r="C60" s="212" t="s">
        <v>18</v>
      </c>
      <c r="D60" s="213">
        <f>+G59*$L$5</f>
        <v>61.5</v>
      </c>
      <c r="E60" s="214">
        <f>+H59*$L$5</f>
        <v>37.146000000000001</v>
      </c>
      <c r="G60" s="174">
        <v>49.5608</v>
      </c>
      <c r="H60" s="174">
        <v>29.979200000000002</v>
      </c>
      <c r="I60" s="175" t="str">
        <f>IF(D61=G60,"","ERROR")</f>
        <v>ERROR</v>
      </c>
      <c r="J60" s="175" t="str">
        <f>IF(E61=H60,"","ERROR")</f>
        <v>ERROR</v>
      </c>
    </row>
    <row r="61" spans="1:10" ht="15.75" thickBot="1">
      <c r="A61" s="254" t="s">
        <v>53</v>
      </c>
      <c r="B61" s="255" t="s">
        <v>50</v>
      </c>
      <c r="C61" s="208" t="s">
        <v>20</v>
      </c>
      <c r="D61" s="209">
        <f>+G60*$L$5</f>
        <v>74.341200000000001</v>
      </c>
      <c r="E61" s="172">
        <f>+H60*$L$5</f>
        <v>44.968800000000002</v>
      </c>
      <c r="G61" s="174">
        <v>65.485199999999992</v>
      </c>
      <c r="H61" s="174">
        <v>39.556800000000003</v>
      </c>
      <c r="I61" s="175" t="str">
        <f>IF(D62=G61,"","ERROR")</f>
        <v>ERROR</v>
      </c>
      <c r="J61" s="175" t="str">
        <f>IF(E62=H61,"","ERROR")</f>
        <v>ERROR</v>
      </c>
    </row>
    <row r="62" spans="1:10" ht="15.75" thickBot="1">
      <c r="A62" s="256" t="s">
        <v>14</v>
      </c>
      <c r="B62" s="257" t="s">
        <v>53</v>
      </c>
      <c r="C62" s="212" t="s">
        <v>22</v>
      </c>
      <c r="D62" s="213">
        <f>+G61*$L$5</f>
        <v>98.227799999999988</v>
      </c>
      <c r="E62" s="214">
        <f>+H61*$L$5</f>
        <v>59.3352</v>
      </c>
      <c r="G62" s="174">
        <v>41</v>
      </c>
      <c r="H62" s="174">
        <v>24.763999999999999</v>
      </c>
      <c r="I62" s="175" t="str">
        <f>IF(D63=G62,"","ERROR")</f>
        <v>ERROR</v>
      </c>
      <c r="J62" s="175" t="str">
        <f>IF(E63=H62,"","ERROR")</f>
        <v>ERROR</v>
      </c>
    </row>
    <row r="63" spans="1:10" ht="11.25" customHeight="1" thickBot="1">
      <c r="A63" s="229" t="s">
        <v>44</v>
      </c>
      <c r="B63" s="258"/>
      <c r="C63" s="259" t="s">
        <v>24</v>
      </c>
      <c r="D63" s="209">
        <f>+G62*$L$5</f>
        <v>61.5</v>
      </c>
      <c r="E63" s="172">
        <f>+H62*$L$5</f>
        <v>37.146000000000001</v>
      </c>
      <c r="G63" s="174"/>
      <c r="H63" s="174"/>
      <c r="I63" s="174"/>
      <c r="J63" s="175"/>
    </row>
    <row r="64" spans="1:10">
      <c r="A64" s="183"/>
      <c r="B64" s="183"/>
      <c r="C64" s="198"/>
      <c r="D64" s="260"/>
      <c r="E64" s="168"/>
      <c r="G64" s="174"/>
      <c r="H64" s="174"/>
      <c r="I64" s="174"/>
      <c r="J64" s="175"/>
    </row>
    <row r="65" spans="1:10">
      <c r="A65" s="199" t="s">
        <v>54</v>
      </c>
      <c r="B65" s="200"/>
      <c r="C65" s="200"/>
      <c r="D65" s="200"/>
      <c r="E65" s="201"/>
      <c r="G65" s="174"/>
      <c r="H65" s="174"/>
      <c r="I65" s="174"/>
      <c r="J65" s="175"/>
    </row>
    <row r="66" spans="1:10" ht="15.75" thickBot="1">
      <c r="A66" s="202"/>
      <c r="B66" s="202"/>
      <c r="C66" s="203" t="s">
        <v>12</v>
      </c>
      <c r="D66" s="204" t="s">
        <v>13</v>
      </c>
      <c r="E66" s="205" t="s">
        <v>6</v>
      </c>
      <c r="G66" s="174">
        <v>41</v>
      </c>
      <c r="H66" s="174">
        <v>24.763999999999999</v>
      </c>
      <c r="I66" s="175" t="str">
        <f>IF(D67=G66,"","ERROR")</f>
        <v>ERROR</v>
      </c>
      <c r="J66" s="175" t="str">
        <f>IF(E67=H66,"","ERROR")</f>
        <v>ERROR</v>
      </c>
    </row>
    <row r="67" spans="1:10" ht="15.75" thickBot="1">
      <c r="A67" s="254" t="s">
        <v>14</v>
      </c>
      <c r="B67" s="255" t="s">
        <v>55</v>
      </c>
      <c r="C67" s="208" t="s">
        <v>16</v>
      </c>
      <c r="D67" s="261">
        <f>+G66*$L$5</f>
        <v>61.5</v>
      </c>
      <c r="E67" s="172">
        <f>+H66*$L$5</f>
        <v>37.146000000000001</v>
      </c>
      <c r="G67" s="174">
        <v>41</v>
      </c>
      <c r="H67" s="174">
        <v>24.763999999999999</v>
      </c>
      <c r="I67" s="175" t="str">
        <f>IF(D68=G67,"","ERROR")</f>
        <v>ERROR</v>
      </c>
      <c r="J67" s="175" t="str">
        <f>IF(E68=H67,"","ERROR")</f>
        <v>ERROR</v>
      </c>
    </row>
    <row r="68" spans="1:10" ht="15.75" thickBot="1">
      <c r="A68" s="256" t="s">
        <v>56</v>
      </c>
      <c r="B68" s="257" t="s">
        <v>57</v>
      </c>
      <c r="C68" s="212" t="s">
        <v>16</v>
      </c>
      <c r="D68" s="262">
        <f>+G67*$L$5</f>
        <v>61.5</v>
      </c>
      <c r="E68" s="214">
        <f>+H67*$L$5</f>
        <v>37.146000000000001</v>
      </c>
      <c r="G68" s="174">
        <v>49.5608</v>
      </c>
      <c r="H68" s="174">
        <v>29.93</v>
      </c>
      <c r="I68" s="175" t="str">
        <f>IF(D69=G68,"","ERROR")</f>
        <v>ERROR</v>
      </c>
      <c r="J68" s="175" t="str">
        <f>IF(E69=H68,"","ERROR")</f>
        <v>ERROR</v>
      </c>
    </row>
    <row r="69" spans="1:10" ht="15.75" thickBot="1">
      <c r="A69" s="254" t="s">
        <v>55</v>
      </c>
      <c r="B69" s="255" t="s">
        <v>58</v>
      </c>
      <c r="C69" s="208" t="s">
        <v>18</v>
      </c>
      <c r="D69" s="261">
        <f>+G68*$L$5</f>
        <v>74.341200000000001</v>
      </c>
      <c r="E69" s="172">
        <f>+H68*$L$5</f>
        <v>44.894999999999996</v>
      </c>
      <c r="G69" s="174">
        <v>49.5608</v>
      </c>
      <c r="H69" s="174">
        <v>29.93</v>
      </c>
      <c r="I69" s="175" t="str">
        <f>IF(D70=G69,"","ERROR")</f>
        <v>ERROR</v>
      </c>
      <c r="J69" s="175" t="str">
        <f>IF(E70=H69,"","ERROR")</f>
        <v>ERROR</v>
      </c>
    </row>
    <row r="70" spans="1:10" ht="15.75" thickBot="1">
      <c r="A70" s="256" t="s">
        <v>57</v>
      </c>
      <c r="B70" s="257" t="s">
        <v>14</v>
      </c>
      <c r="C70" s="212" t="s">
        <v>18</v>
      </c>
      <c r="D70" s="262">
        <f>+G69*$L$5</f>
        <v>74.341200000000001</v>
      </c>
      <c r="E70" s="214">
        <f>+H69*$L$5</f>
        <v>44.894999999999996</v>
      </c>
      <c r="G70" s="174">
        <v>66.075599999999994</v>
      </c>
      <c r="H70" s="174">
        <v>39.901199999999996</v>
      </c>
      <c r="I70" s="175" t="str">
        <f>IF(D71=G70,"","ERROR")</f>
        <v>ERROR</v>
      </c>
      <c r="J70" s="175" t="str">
        <f>IF(E71=H70,"","ERROR")</f>
        <v>ERROR</v>
      </c>
    </row>
    <row r="71" spans="1:10" ht="15.75" thickBot="1">
      <c r="A71" s="254" t="s">
        <v>14</v>
      </c>
      <c r="B71" s="255" t="s">
        <v>58</v>
      </c>
      <c r="C71" s="208" t="s">
        <v>20</v>
      </c>
      <c r="D71" s="263">
        <f>+G70*$L$5</f>
        <v>99.113399999999984</v>
      </c>
      <c r="E71" s="264">
        <f>+H70*$L$5</f>
        <v>59.851799999999997</v>
      </c>
      <c r="G71" s="174">
        <v>41</v>
      </c>
      <c r="H71" s="174">
        <v>24.763999999999999</v>
      </c>
      <c r="I71" s="175" t="str">
        <f>IF(D72=G71,"","ERROR")</f>
        <v>ERROR</v>
      </c>
      <c r="J71" s="175" t="str">
        <f>IF(E72=H71,"","ERROR")</f>
        <v>ERROR</v>
      </c>
    </row>
    <row r="72" spans="1:10" ht="9" customHeight="1" thickBot="1">
      <c r="A72" s="265" t="s">
        <v>44</v>
      </c>
      <c r="B72" s="266"/>
      <c r="C72" s="267" t="s">
        <v>24</v>
      </c>
      <c r="D72" s="262">
        <f>+G71*$L$5</f>
        <v>61.5</v>
      </c>
      <c r="E72" s="214">
        <f>+H71*$L$5</f>
        <v>37.146000000000001</v>
      </c>
      <c r="G72" s="174"/>
      <c r="H72" s="174"/>
      <c r="I72" s="174"/>
      <c r="J72" s="175"/>
    </row>
    <row r="73" spans="1:10">
      <c r="A73" s="183"/>
      <c r="B73" s="183"/>
      <c r="C73" s="198"/>
      <c r="D73" s="260"/>
      <c r="E73" s="268"/>
      <c r="G73" s="174"/>
      <c r="H73" s="174"/>
      <c r="I73" s="174"/>
      <c r="J73" s="175"/>
    </row>
    <row r="74" spans="1:10">
      <c r="A74" s="199" t="s">
        <v>59</v>
      </c>
      <c r="B74" s="200"/>
      <c r="C74" s="200"/>
      <c r="D74" s="200"/>
      <c r="E74" s="201"/>
      <c r="G74" s="174"/>
      <c r="H74" s="174"/>
      <c r="I74" s="174"/>
      <c r="J74" s="175"/>
    </row>
    <row r="75" spans="1:10" ht="15.75" thickBot="1">
      <c r="A75" s="202"/>
      <c r="B75" s="202"/>
      <c r="C75" s="203" t="s">
        <v>12</v>
      </c>
      <c r="D75" s="204" t="s">
        <v>13</v>
      </c>
      <c r="E75" s="205" t="s">
        <v>6</v>
      </c>
      <c r="G75" s="174">
        <v>41</v>
      </c>
      <c r="H75" s="174">
        <v>24.763999999999999</v>
      </c>
      <c r="I75" s="175" t="str">
        <f>IF(D76=G75,"","ERROR")</f>
        <v>ERROR</v>
      </c>
      <c r="J75" s="175" t="str">
        <f>IF(E76=H75,"","ERROR")</f>
        <v>ERROR</v>
      </c>
    </row>
    <row r="76" spans="1:10" ht="15.75" thickBot="1">
      <c r="A76" s="254" t="s">
        <v>56</v>
      </c>
      <c r="B76" s="255" t="s">
        <v>57</v>
      </c>
      <c r="C76" s="208" t="s">
        <v>16</v>
      </c>
      <c r="D76" s="209">
        <f>+G75*$L$5</f>
        <v>61.5</v>
      </c>
      <c r="E76" s="172">
        <f>+H75*$L$5</f>
        <v>37.146000000000001</v>
      </c>
      <c r="G76" s="174">
        <v>49.5608</v>
      </c>
      <c r="H76" s="174">
        <v>29.93</v>
      </c>
      <c r="I76" s="175" t="str">
        <f>IF(D77=G76,"","ERROR")</f>
        <v>ERROR</v>
      </c>
      <c r="J76" s="175" t="str">
        <f>IF(E77=H76,"","ERROR")</f>
        <v>ERROR</v>
      </c>
    </row>
    <row r="77" spans="1:10" ht="15.75" thickBot="1">
      <c r="A77" s="256" t="s">
        <v>57</v>
      </c>
      <c r="B77" s="257" t="s">
        <v>14</v>
      </c>
      <c r="C77" s="212" t="s">
        <v>18</v>
      </c>
      <c r="D77" s="213">
        <f>+G76*$L$5</f>
        <v>74.341200000000001</v>
      </c>
      <c r="E77" s="214">
        <f>+H76*$L$5</f>
        <v>44.894999999999996</v>
      </c>
      <c r="G77" s="174">
        <v>66.075599999999994</v>
      </c>
      <c r="H77" s="174">
        <v>39.901199999999996</v>
      </c>
      <c r="I77" s="175" t="str">
        <f>IF(D78=G77,"","ERROR")</f>
        <v>ERROR</v>
      </c>
      <c r="J77" s="175" t="str">
        <f>IF(E78=H77,"","ERROR")</f>
        <v>ERROR</v>
      </c>
    </row>
    <row r="78" spans="1:10" ht="15.75" thickBot="1">
      <c r="A78" s="254" t="s">
        <v>14</v>
      </c>
      <c r="B78" s="255" t="s">
        <v>58</v>
      </c>
      <c r="C78" s="208" t="s">
        <v>20</v>
      </c>
      <c r="D78" s="209">
        <f>+G77*$L$5</f>
        <v>99.113399999999984</v>
      </c>
      <c r="E78" s="172">
        <f>+H77*$L$5</f>
        <v>59.851799999999997</v>
      </c>
      <c r="G78" s="174">
        <v>41</v>
      </c>
      <c r="H78" s="174">
        <v>24.763999999999999</v>
      </c>
      <c r="I78" s="175" t="str">
        <f>IF(D79=G78,"","ERROR")</f>
        <v>ERROR</v>
      </c>
      <c r="J78" s="175" t="str">
        <f>IF(E79=H78,"","ERROR")</f>
        <v>ERROR</v>
      </c>
    </row>
    <row r="79" spans="1:10" ht="15.75" thickBot="1">
      <c r="A79" s="235" t="s">
        <v>60</v>
      </c>
      <c r="B79" s="269"/>
      <c r="C79" s="270" t="s">
        <v>24</v>
      </c>
      <c r="D79" s="213">
        <f>+G78*$L$5</f>
        <v>61.5</v>
      </c>
      <c r="E79" s="214">
        <f>+H78*$L$5</f>
        <v>37.146000000000001</v>
      </c>
      <c r="G79" s="174"/>
      <c r="H79" s="174"/>
      <c r="I79" s="175"/>
      <c r="J79" s="175"/>
    </row>
    <row r="80" spans="1:10">
      <c r="A80" s="271"/>
      <c r="B80" s="271"/>
      <c r="C80" s="271"/>
      <c r="D80" s="272"/>
      <c r="E80" s="273"/>
      <c r="G80" s="174"/>
      <c r="H80" s="174"/>
      <c r="I80" s="174"/>
      <c r="J80" s="175"/>
    </row>
    <row r="81" spans="1:10">
      <c r="A81" s="199" t="s">
        <v>61</v>
      </c>
      <c r="B81" s="200"/>
      <c r="C81" s="200"/>
      <c r="D81" s="200"/>
      <c r="E81" s="201"/>
      <c r="G81" s="174"/>
      <c r="H81" s="174"/>
      <c r="I81" s="174"/>
      <c r="J81" s="175"/>
    </row>
    <row r="82" spans="1:10" ht="15.75" thickBot="1">
      <c r="A82" s="202"/>
      <c r="B82" s="202"/>
      <c r="C82" s="274" t="s">
        <v>12</v>
      </c>
      <c r="D82" s="275" t="s">
        <v>13</v>
      </c>
      <c r="E82" s="205" t="s">
        <v>6</v>
      </c>
      <c r="G82" s="174">
        <v>41</v>
      </c>
      <c r="H82" s="174">
        <v>24.763999999999999</v>
      </c>
      <c r="I82" s="175" t="str">
        <f>IF(D83=G82,"","ERROR")</f>
        <v>ERROR</v>
      </c>
      <c r="J82" s="175" t="str">
        <f>IF(E83=H82,"","ERROR")</f>
        <v>ERROR</v>
      </c>
    </row>
    <row r="83" spans="1:10" ht="15.75" thickBot="1">
      <c r="A83" s="221" t="s">
        <v>21</v>
      </c>
      <c r="B83" s="222" t="s">
        <v>58</v>
      </c>
      <c r="C83" s="276" t="s">
        <v>16</v>
      </c>
      <c r="D83" s="277">
        <f>+G82*$L$5</f>
        <v>61.5</v>
      </c>
      <c r="E83" s="278">
        <f>+H82*$L$5</f>
        <v>37.146000000000001</v>
      </c>
      <c r="G83" s="174">
        <v>41</v>
      </c>
      <c r="H83" s="174">
        <v>24.763999999999999</v>
      </c>
      <c r="I83" s="175" t="str">
        <f>IF(D84=G83,"","ERROR")</f>
        <v>ERROR</v>
      </c>
      <c r="J83" s="175" t="str">
        <f>IF(E84=H83,"","ERROR")</f>
        <v>ERROR</v>
      </c>
    </row>
    <row r="84" spans="1:10" ht="15.75" thickBot="1">
      <c r="A84" s="279" t="s">
        <v>62</v>
      </c>
      <c r="B84" s="280" t="s">
        <v>14</v>
      </c>
      <c r="C84" s="281" t="s">
        <v>26</v>
      </c>
      <c r="D84" s="282">
        <f>+G83*$L$5</f>
        <v>61.5</v>
      </c>
      <c r="E84" s="283">
        <f>+H83*$L$5</f>
        <v>37.146000000000001</v>
      </c>
      <c r="G84" s="174">
        <v>49.5608</v>
      </c>
      <c r="H84" s="174">
        <v>29.93</v>
      </c>
      <c r="I84" s="175" t="str">
        <f>IF(D85=G84,"","ERROR")</f>
        <v>ERROR</v>
      </c>
      <c r="J84" s="175" t="str">
        <f>IF(E85=H84,"","ERROR")</f>
        <v>ERROR</v>
      </c>
    </row>
    <row r="85" spans="1:10" ht="15.75" thickBot="1">
      <c r="A85" s="221" t="s">
        <v>62</v>
      </c>
      <c r="B85" s="222" t="s">
        <v>58</v>
      </c>
      <c r="C85" s="276" t="s">
        <v>18</v>
      </c>
      <c r="D85" s="277">
        <f>+G84*$L$5</f>
        <v>74.341200000000001</v>
      </c>
      <c r="E85" s="278">
        <f>+H84*$L$5</f>
        <v>44.894999999999996</v>
      </c>
      <c r="G85" s="174">
        <v>66.075599999999994</v>
      </c>
      <c r="H85" s="174">
        <v>39.901199999999996</v>
      </c>
      <c r="I85" s="175" t="str">
        <f>IF(D86=G85,"","ERROR")</f>
        <v>ERROR</v>
      </c>
      <c r="J85" s="175" t="str">
        <f>IF(E86=H85,"","ERROR")</f>
        <v>ERROR</v>
      </c>
    </row>
    <row r="86" spans="1:10" ht="15.75" thickBot="1">
      <c r="A86" s="279" t="s">
        <v>14</v>
      </c>
      <c r="B86" s="280" t="s">
        <v>58</v>
      </c>
      <c r="C86" s="281" t="s">
        <v>20</v>
      </c>
      <c r="D86" s="282">
        <f>+G85*$L$5</f>
        <v>99.113399999999984</v>
      </c>
      <c r="E86" s="283">
        <f>+H85*$L$5</f>
        <v>59.851799999999997</v>
      </c>
      <c r="G86" s="174">
        <v>41</v>
      </c>
      <c r="H86" s="174">
        <v>24.763999999999999</v>
      </c>
      <c r="I86" s="175" t="str">
        <f>IF(D87=G86,"","ERROR")</f>
        <v>ERROR</v>
      </c>
      <c r="J86" s="175" t="str">
        <f>IF(E87=H86,"","ERROR")</f>
        <v>ERROR</v>
      </c>
    </row>
    <row r="87" spans="1:10" ht="15.75" thickBot="1">
      <c r="A87" s="284" t="s">
        <v>44</v>
      </c>
      <c r="B87" s="285"/>
      <c r="C87" s="286" t="s">
        <v>24</v>
      </c>
      <c r="D87" s="277">
        <f>+G86*$L$5</f>
        <v>61.5</v>
      </c>
      <c r="E87" s="278">
        <f>+H86*$L$5</f>
        <v>37.146000000000001</v>
      </c>
      <c r="G87" s="174"/>
      <c r="H87" s="174"/>
      <c r="I87" s="174"/>
      <c r="J87" s="175"/>
    </row>
    <row r="88" spans="1:10">
      <c r="G88" s="174"/>
      <c r="H88" s="174"/>
      <c r="I88" s="174"/>
      <c r="J88" s="175"/>
    </row>
    <row r="89" spans="1:10" ht="174.75" customHeight="1">
      <c r="G89" s="174"/>
      <c r="H89" s="174"/>
      <c r="I89" s="174"/>
      <c r="J89" s="175"/>
    </row>
    <row r="90" spans="1:10" ht="21.75" customHeight="1">
      <c r="G90" s="174"/>
      <c r="H90" s="174"/>
      <c r="I90" s="174"/>
      <c r="J90" s="175"/>
    </row>
    <row r="91" spans="1:10">
      <c r="G91" s="174"/>
      <c r="H91" s="174"/>
      <c r="I91" s="174"/>
      <c r="J91" s="175"/>
    </row>
    <row r="92" spans="1:10" ht="15.75">
      <c r="A92" s="195" t="s">
        <v>63</v>
      </c>
      <c r="B92" s="196"/>
      <c r="C92" s="196"/>
      <c r="D92" s="196"/>
      <c r="E92" s="197"/>
      <c r="G92" s="174">
        <v>41</v>
      </c>
      <c r="H92" s="174">
        <v>24.763999999999999</v>
      </c>
      <c r="I92" s="175" t="str">
        <f>IF(D96=G92,"","ERROR")</f>
        <v>ERROR</v>
      </c>
      <c r="J92" s="175" t="str">
        <f>IF(E96=H92,"","ERROR")</f>
        <v>ERROR</v>
      </c>
    </row>
    <row r="93" spans="1:10">
      <c r="A93" s="198"/>
      <c r="B93" s="198"/>
      <c r="C93" s="198"/>
      <c r="D93" s="167"/>
      <c r="E93" s="185"/>
      <c r="G93" s="174">
        <v>49.5608</v>
      </c>
      <c r="H93" s="174">
        <v>29.93</v>
      </c>
      <c r="I93" s="175" t="str">
        <f>IF(D97=G93,"","ERROR")</f>
        <v>ERROR</v>
      </c>
      <c r="J93" s="175" t="str">
        <f>IF(E97=H93,"","ERROR")</f>
        <v>ERROR</v>
      </c>
    </row>
    <row r="94" spans="1:10">
      <c r="A94" s="199" t="s">
        <v>64</v>
      </c>
      <c r="B94" s="200"/>
      <c r="C94" s="200"/>
      <c r="D94" s="200"/>
      <c r="E94" s="201"/>
      <c r="G94" s="174">
        <v>66.075599999999994</v>
      </c>
      <c r="H94" s="174">
        <v>39.901199999999996</v>
      </c>
      <c r="I94" s="175" t="str">
        <f>IF(D98=G94,"","ERROR")</f>
        <v>ERROR</v>
      </c>
      <c r="J94" s="175" t="str">
        <f>IF(E98=H94,"","ERROR")</f>
        <v>ERROR</v>
      </c>
    </row>
    <row r="95" spans="1:10" ht="15.75" thickBot="1">
      <c r="A95" s="202"/>
      <c r="B95" s="202"/>
      <c r="C95" s="203" t="s">
        <v>12</v>
      </c>
      <c r="D95" s="204" t="s">
        <v>13</v>
      </c>
      <c r="E95" s="205" t="s">
        <v>6</v>
      </c>
      <c r="G95" s="174">
        <v>82</v>
      </c>
      <c r="H95" s="174">
        <v>49.527999999999999</v>
      </c>
      <c r="I95" s="175" t="str">
        <f>IF(D99=G95,"","ERROR")</f>
        <v>ERROR</v>
      </c>
      <c r="J95" s="175" t="str">
        <f>IF(E99=H95,"","ERROR")</f>
        <v>ERROR</v>
      </c>
    </row>
    <row r="96" spans="1:10" ht="15.75" thickBot="1">
      <c r="A96" s="287" t="s">
        <v>14</v>
      </c>
      <c r="B96" s="288" t="s">
        <v>65</v>
      </c>
      <c r="C96" s="289" t="s">
        <v>16</v>
      </c>
      <c r="D96" s="290">
        <f>+G92*$L$5</f>
        <v>61.5</v>
      </c>
      <c r="E96" s="225">
        <f>+H92*$L$5</f>
        <v>37.146000000000001</v>
      </c>
      <c r="G96" s="174">
        <v>41</v>
      </c>
      <c r="H96" s="174">
        <v>24.763999999999999</v>
      </c>
      <c r="I96" s="175" t="str">
        <f>IF(D100=G96,"","ERROR")</f>
        <v>ERROR</v>
      </c>
      <c r="J96" s="175" t="str">
        <f>IF(E100=H96,"","ERROR")</f>
        <v>ERROR</v>
      </c>
    </row>
    <row r="97" spans="1:10" ht="15.75" thickBot="1">
      <c r="A97" s="291"/>
      <c r="B97" s="292" t="s">
        <v>66</v>
      </c>
      <c r="C97" s="293" t="s">
        <v>18</v>
      </c>
      <c r="D97" s="294">
        <f>+G93*$L$5</f>
        <v>74.341200000000001</v>
      </c>
      <c r="E97" s="295">
        <f>+H93*$L$5</f>
        <v>44.894999999999996</v>
      </c>
      <c r="G97" s="174">
        <v>49.5608</v>
      </c>
      <c r="H97" s="174">
        <v>29.93</v>
      </c>
      <c r="I97" s="175" t="str">
        <f>IF(D101=G97,"","ERROR")</f>
        <v>ERROR</v>
      </c>
      <c r="J97" s="175" t="str">
        <f>IF(E101=H97,"","ERROR")</f>
        <v>ERROR</v>
      </c>
    </row>
    <row r="98" spans="1:10" ht="15.75" thickBot="1">
      <c r="A98" s="291"/>
      <c r="B98" s="288" t="s">
        <v>67</v>
      </c>
      <c r="C98" s="289" t="s">
        <v>20</v>
      </c>
      <c r="D98" s="290">
        <f>+G94*$L$5</f>
        <v>99.113399999999984</v>
      </c>
      <c r="E98" s="225">
        <f>+H94*$L$5</f>
        <v>59.851799999999997</v>
      </c>
      <c r="G98" s="174">
        <v>74.324799999999996</v>
      </c>
      <c r="H98" s="174">
        <v>44.903199999999998</v>
      </c>
      <c r="I98" s="175" t="str">
        <f>IF(D102=G98,"","ERROR")</f>
        <v>ERROR</v>
      </c>
      <c r="J98" s="175" t="str">
        <f>IF(E102=H98,"","ERROR")</f>
        <v>ERROR</v>
      </c>
    </row>
    <row r="99" spans="1:10" ht="15.75" thickBot="1">
      <c r="A99" s="296"/>
      <c r="B99" s="292" t="s">
        <v>41</v>
      </c>
      <c r="C99" s="293" t="s">
        <v>22</v>
      </c>
      <c r="D99" s="294">
        <f>+G95*$L$5</f>
        <v>123</v>
      </c>
      <c r="E99" s="295">
        <f>+H95*$L$5</f>
        <v>74.292000000000002</v>
      </c>
      <c r="G99" s="174"/>
      <c r="H99" s="174"/>
      <c r="I99" s="174"/>
      <c r="J99" s="175"/>
    </row>
    <row r="100" spans="1:10" ht="15.75" thickBot="1">
      <c r="A100" s="187"/>
      <c r="B100" s="288" t="s">
        <v>44</v>
      </c>
      <c r="C100" s="289" t="s">
        <v>24</v>
      </c>
      <c r="D100" s="290">
        <f>+G96*$L$5</f>
        <v>61.5</v>
      </c>
      <c r="E100" s="225">
        <f>+H96*$L$5</f>
        <v>37.146000000000001</v>
      </c>
      <c r="G100" s="174"/>
      <c r="H100" s="174"/>
      <c r="I100" s="174"/>
      <c r="J100" s="175"/>
    </row>
    <row r="101" spans="1:10" ht="15.75" thickBot="1">
      <c r="A101" s="187"/>
      <c r="B101" s="292" t="s">
        <v>68</v>
      </c>
      <c r="C101" s="293" t="s">
        <v>26</v>
      </c>
      <c r="D101" s="294">
        <f>+G97*$L$5</f>
        <v>74.341200000000001</v>
      </c>
      <c r="E101" s="295">
        <f>+H97*$L$5</f>
        <v>44.894999999999996</v>
      </c>
      <c r="G101" s="174"/>
      <c r="H101" s="174"/>
      <c r="I101" s="174"/>
      <c r="J101" s="175"/>
    </row>
    <row r="102" spans="1:10" ht="15.75" thickBot="1">
      <c r="A102" s="187"/>
      <c r="B102" s="288" t="s">
        <v>69</v>
      </c>
      <c r="C102" s="289" t="s">
        <v>47</v>
      </c>
      <c r="D102" s="290">
        <f>+G98*$L$5</f>
        <v>111.4872</v>
      </c>
      <c r="E102" s="225">
        <f>+H98*$L$5</f>
        <v>67.354799999999997</v>
      </c>
      <c r="G102" s="174">
        <v>41</v>
      </c>
      <c r="H102" s="174">
        <v>24.763999999999999</v>
      </c>
      <c r="I102" s="175" t="str">
        <f>IF(D106=G102,"","ERROR")</f>
        <v>ERROR</v>
      </c>
      <c r="J102" s="175" t="str">
        <f>IF(E106=H102,"","ERROR")</f>
        <v>ERROR</v>
      </c>
    </row>
    <row r="103" spans="1:10">
      <c r="A103" s="187"/>
      <c r="B103" s="187"/>
      <c r="C103" s="198"/>
      <c r="D103" s="260"/>
      <c r="E103" s="168"/>
      <c r="G103" s="174">
        <v>57.81</v>
      </c>
      <c r="H103" s="174">
        <v>34.915599999999998</v>
      </c>
      <c r="I103" s="175" t="str">
        <f>IF(D107=G103,"","ERROR")</f>
        <v>ERROR</v>
      </c>
      <c r="J103" s="175" t="str">
        <f>IF(E107=H103,"","ERROR")</f>
        <v>ERROR</v>
      </c>
    </row>
    <row r="104" spans="1:10">
      <c r="A104" s="199" t="s">
        <v>70</v>
      </c>
      <c r="B104" s="200"/>
      <c r="C104" s="200"/>
      <c r="D104" s="200"/>
      <c r="E104" s="201"/>
      <c r="G104" s="174">
        <v>74.324799999999996</v>
      </c>
      <c r="H104" s="174">
        <v>44.903199999999998</v>
      </c>
      <c r="I104" s="175" t="str">
        <f>IF(D108=G104,"","ERROR")</f>
        <v>ERROR</v>
      </c>
      <c r="J104" s="175" t="str">
        <f>IF(E108=H104,"","ERROR")</f>
        <v>ERROR</v>
      </c>
    </row>
    <row r="105" spans="1:10" ht="15.75" thickBot="1">
      <c r="A105" s="202"/>
      <c r="B105" s="202"/>
      <c r="C105" s="203" t="s">
        <v>12</v>
      </c>
      <c r="D105" s="204" t="s">
        <v>13</v>
      </c>
      <c r="E105" s="205" t="s">
        <v>6</v>
      </c>
      <c r="G105" s="174">
        <v>106.7804</v>
      </c>
      <c r="H105" s="174">
        <v>64.501199999999997</v>
      </c>
      <c r="I105" s="175" t="str">
        <f>IF(D109=G105,"","ERROR")</f>
        <v>ERROR</v>
      </c>
      <c r="J105" s="175" t="str">
        <f>IF(E109=H105,"","ERROR")</f>
        <v>ERROR</v>
      </c>
    </row>
    <row r="106" spans="1:10" ht="15.75" thickBot="1">
      <c r="A106" s="287" t="s">
        <v>14</v>
      </c>
      <c r="B106" s="288" t="s">
        <v>15</v>
      </c>
      <c r="C106" s="276" t="s">
        <v>16</v>
      </c>
      <c r="D106" s="297">
        <f>+G102*$L$5</f>
        <v>61.5</v>
      </c>
      <c r="E106" s="298">
        <f>+H102*$L$5</f>
        <v>37.146000000000001</v>
      </c>
      <c r="G106" s="174">
        <v>41</v>
      </c>
      <c r="H106" s="174">
        <v>24.763999999999999</v>
      </c>
      <c r="I106" s="175" t="str">
        <f>IF(D110=G106,"","ERROR")</f>
        <v>ERROR</v>
      </c>
      <c r="J106" s="175" t="str">
        <f>IF(E110=H106,"","ERROR")</f>
        <v>ERROR</v>
      </c>
    </row>
    <row r="107" spans="1:10" ht="15.75" thickBot="1">
      <c r="A107" s="291"/>
      <c r="B107" s="292" t="s">
        <v>41</v>
      </c>
      <c r="C107" s="281" t="s">
        <v>18</v>
      </c>
      <c r="D107" s="299">
        <f>+G103*$L$5</f>
        <v>86.715000000000003</v>
      </c>
      <c r="E107" s="300">
        <f>+H103*$L$5</f>
        <v>52.373399999999997</v>
      </c>
      <c r="G107" s="174">
        <v>49.5608</v>
      </c>
      <c r="H107" s="174">
        <v>29.93</v>
      </c>
      <c r="I107" s="175" t="str">
        <f>IF(D111=G107,"","ERROR")</f>
        <v>ERROR</v>
      </c>
      <c r="J107" s="175" t="str">
        <f>IF(E111=H107,"","ERROR")</f>
        <v>ERROR</v>
      </c>
    </row>
    <row r="108" spans="1:10" ht="15.75" thickBot="1">
      <c r="A108" s="291"/>
      <c r="B108" s="288" t="s">
        <v>67</v>
      </c>
      <c r="C108" s="276" t="s">
        <v>20</v>
      </c>
      <c r="D108" s="297">
        <f>+G104*$L$5</f>
        <v>111.4872</v>
      </c>
      <c r="E108" s="298">
        <f>+H104*$L$5</f>
        <v>67.354799999999997</v>
      </c>
      <c r="G108" s="174">
        <v>74.324799999999996</v>
      </c>
      <c r="H108" s="174">
        <v>44.903199999999998</v>
      </c>
      <c r="I108" s="175" t="str">
        <f>IF(D112=G108,"","ERROR")</f>
        <v>ERROR</v>
      </c>
      <c r="J108" s="175" t="str">
        <f>IF(E112=H108,"","ERROR")</f>
        <v>ERROR</v>
      </c>
    </row>
    <row r="109" spans="1:10" ht="15.75" thickBot="1">
      <c r="A109" s="296"/>
      <c r="B109" s="292" t="s">
        <v>71</v>
      </c>
      <c r="C109" s="281" t="s">
        <v>22</v>
      </c>
      <c r="D109" s="299">
        <f>+G105*$L$5</f>
        <v>160.17060000000001</v>
      </c>
      <c r="E109" s="300">
        <f>+H105*$L$5</f>
        <v>96.751800000000003</v>
      </c>
      <c r="G109" s="174"/>
      <c r="H109" s="174"/>
      <c r="I109" s="174"/>
      <c r="J109" s="175"/>
    </row>
    <row r="110" spans="1:10" ht="15.75" thickBot="1">
      <c r="A110" s="187"/>
      <c r="B110" s="288" t="s">
        <v>44</v>
      </c>
      <c r="C110" s="276" t="s">
        <v>24</v>
      </c>
      <c r="D110" s="297">
        <f>+G106*$L$5</f>
        <v>61.5</v>
      </c>
      <c r="E110" s="298">
        <f>+H106*$L$5</f>
        <v>37.146000000000001</v>
      </c>
      <c r="G110" s="174"/>
      <c r="H110" s="174"/>
      <c r="I110" s="174"/>
      <c r="J110" s="175"/>
    </row>
    <row r="111" spans="1:10" ht="15.75" thickBot="1">
      <c r="A111" s="187"/>
      <c r="B111" s="292" t="s">
        <v>68</v>
      </c>
      <c r="C111" s="281" t="s">
        <v>26</v>
      </c>
      <c r="D111" s="299">
        <f>+G107*$L$5</f>
        <v>74.341200000000001</v>
      </c>
      <c r="E111" s="300">
        <f>+H107*$L$5</f>
        <v>44.894999999999996</v>
      </c>
      <c r="G111" s="174"/>
      <c r="H111" s="174"/>
      <c r="I111" s="174"/>
      <c r="J111" s="175"/>
    </row>
    <row r="112" spans="1:10" ht="15.75" thickBot="1">
      <c r="A112" s="187"/>
      <c r="B112" s="288" t="s">
        <v>69</v>
      </c>
      <c r="C112" s="276" t="s">
        <v>47</v>
      </c>
      <c r="D112" s="297">
        <f>+G108*$L$5</f>
        <v>111.4872</v>
      </c>
      <c r="E112" s="298">
        <f>+H108*$L$5</f>
        <v>67.354799999999997</v>
      </c>
      <c r="G112" s="174">
        <v>41</v>
      </c>
      <c r="H112" s="174">
        <v>24.763999999999999</v>
      </c>
      <c r="I112" s="175" t="str">
        <f>IF(D116=G112,"","ERROR")</f>
        <v>ERROR</v>
      </c>
      <c r="J112" s="175" t="str">
        <f>IF(E116=H112,"","ERROR")</f>
        <v>ERROR</v>
      </c>
    </row>
    <row r="113" spans="1:10">
      <c r="A113" s="187"/>
      <c r="B113" s="187"/>
      <c r="C113" s="198"/>
      <c r="D113" s="260"/>
      <c r="E113" s="168"/>
      <c r="G113" s="174">
        <v>49.5608</v>
      </c>
      <c r="H113" s="174">
        <v>29.93</v>
      </c>
      <c r="I113" s="175" t="str">
        <f>IF(D117=G113,"","ERROR")</f>
        <v>ERROR</v>
      </c>
      <c r="J113" s="175" t="str">
        <f>IF(E117=H113,"","ERROR")</f>
        <v>ERROR</v>
      </c>
    </row>
    <row r="114" spans="1:10">
      <c r="A114" s="199" t="s">
        <v>72</v>
      </c>
      <c r="B114" s="200"/>
      <c r="C114" s="200"/>
      <c r="D114" s="200"/>
      <c r="E114" s="201"/>
      <c r="G114" s="174">
        <v>66.075599999999994</v>
      </c>
      <c r="H114" s="174">
        <v>39.901199999999996</v>
      </c>
      <c r="I114" s="175" t="str">
        <f>IF(D118=G114,"","ERROR")</f>
        <v>ERROR</v>
      </c>
      <c r="J114" s="175" t="str">
        <f>IF(E118=H114,"","ERROR")</f>
        <v>ERROR</v>
      </c>
    </row>
    <row r="115" spans="1:10" ht="15.75" thickBot="1">
      <c r="A115" s="202"/>
      <c r="B115" s="202"/>
      <c r="C115" s="203" t="s">
        <v>12</v>
      </c>
      <c r="D115" s="204" t="s">
        <v>13</v>
      </c>
      <c r="E115" s="205" t="s">
        <v>6</v>
      </c>
      <c r="G115" s="174">
        <v>74.324799999999996</v>
      </c>
      <c r="H115" s="174">
        <v>44.903199999999998</v>
      </c>
      <c r="I115" s="175" t="str">
        <f>IF(D119=G115,"","ERROR")</f>
        <v>ERROR</v>
      </c>
      <c r="J115" s="175" t="str">
        <f>IF(E119=H115,"","ERROR")</f>
        <v>ERROR</v>
      </c>
    </row>
    <row r="116" spans="1:10" ht="15.75" thickBot="1">
      <c r="A116" s="287" t="s">
        <v>14</v>
      </c>
      <c r="B116" s="288" t="s">
        <v>73</v>
      </c>
      <c r="C116" s="276" t="s">
        <v>16</v>
      </c>
      <c r="D116" s="301">
        <f>+G112*$L$5</f>
        <v>61.5</v>
      </c>
      <c r="E116" s="298">
        <f>+H112*$L$5</f>
        <v>37.146000000000001</v>
      </c>
      <c r="G116" s="174">
        <v>41</v>
      </c>
      <c r="H116" s="174">
        <v>24.763999999999999</v>
      </c>
      <c r="I116" s="175" t="str">
        <f>IF(D120=G116,"","ERROR")</f>
        <v>ERROR</v>
      </c>
      <c r="J116" s="175" t="str">
        <f>IF(E120=H116,"","ERROR")</f>
        <v>ERROR</v>
      </c>
    </row>
    <row r="117" spans="1:10" ht="15.75" thickBot="1">
      <c r="A117" s="291"/>
      <c r="B117" s="292" t="s">
        <v>66</v>
      </c>
      <c r="C117" s="281" t="s">
        <v>18</v>
      </c>
      <c r="D117" s="302">
        <f>+G113*$L$5</f>
        <v>74.341200000000001</v>
      </c>
      <c r="E117" s="300">
        <f>+H113*$L$5</f>
        <v>44.894999999999996</v>
      </c>
      <c r="G117" s="174">
        <v>49.5608</v>
      </c>
      <c r="H117" s="174">
        <v>29.93</v>
      </c>
      <c r="I117" s="175" t="str">
        <f>IF(D121=G117,"","ERROR")</f>
        <v>ERROR</v>
      </c>
      <c r="J117" s="175" t="str">
        <f>IF(E121=H117,"","ERROR")</f>
        <v>ERROR</v>
      </c>
    </row>
    <row r="118" spans="1:10" ht="15.75" thickBot="1">
      <c r="A118" s="291"/>
      <c r="B118" s="288" t="s">
        <v>67</v>
      </c>
      <c r="C118" s="276" t="s">
        <v>20</v>
      </c>
      <c r="D118" s="301">
        <f>+G114*$L$5</f>
        <v>99.113399999999984</v>
      </c>
      <c r="E118" s="298">
        <f>+H114*$L$5</f>
        <v>59.851799999999997</v>
      </c>
      <c r="G118" s="174">
        <v>74.324799999999996</v>
      </c>
      <c r="H118" s="174">
        <v>44.903199999999998</v>
      </c>
      <c r="I118" s="175" t="str">
        <f>IF(D122=G118,"","ERROR")</f>
        <v>ERROR</v>
      </c>
      <c r="J118" s="175" t="str">
        <f>IF(E122=H118,"","ERROR")</f>
        <v>ERROR</v>
      </c>
    </row>
    <row r="119" spans="1:10" ht="15.75" thickBot="1">
      <c r="A119" s="296"/>
      <c r="B119" s="292" t="s">
        <v>41</v>
      </c>
      <c r="C119" s="281" t="s">
        <v>22</v>
      </c>
      <c r="D119" s="302">
        <f>+G115*$L$5</f>
        <v>111.4872</v>
      </c>
      <c r="E119" s="300">
        <f>+H115*$L$5</f>
        <v>67.354799999999997</v>
      </c>
      <c r="G119" s="174"/>
      <c r="H119" s="174"/>
      <c r="I119" s="174"/>
      <c r="J119" s="175"/>
    </row>
    <row r="120" spans="1:10" ht="15.75" thickBot="1">
      <c r="A120" s="187"/>
      <c r="B120" s="288" t="s">
        <v>44</v>
      </c>
      <c r="C120" s="276" t="s">
        <v>24</v>
      </c>
      <c r="D120" s="301">
        <f>+G116*$L$5</f>
        <v>61.5</v>
      </c>
      <c r="E120" s="298">
        <f>+H116*$L$5</f>
        <v>37.146000000000001</v>
      </c>
      <c r="G120" s="174"/>
      <c r="H120" s="174"/>
      <c r="I120" s="174"/>
      <c r="J120" s="175"/>
    </row>
    <row r="121" spans="1:10" ht="15.75" thickBot="1">
      <c r="A121" s="187"/>
      <c r="B121" s="292" t="s">
        <v>68</v>
      </c>
      <c r="C121" s="281" t="s">
        <v>26</v>
      </c>
      <c r="D121" s="302">
        <f>+G117*$L$5</f>
        <v>74.341200000000001</v>
      </c>
      <c r="E121" s="300">
        <f>+H117*$L$5</f>
        <v>44.894999999999996</v>
      </c>
      <c r="G121" s="174"/>
      <c r="H121" s="174"/>
      <c r="I121" s="174"/>
      <c r="J121" s="175"/>
    </row>
    <row r="122" spans="1:10" ht="15.75" thickBot="1">
      <c r="A122" s="187"/>
      <c r="B122" s="288" t="s">
        <v>69</v>
      </c>
      <c r="C122" s="276" t="s">
        <v>47</v>
      </c>
      <c r="D122" s="301">
        <f>+G118*$L$5</f>
        <v>111.4872</v>
      </c>
      <c r="E122" s="298">
        <f>+H118*$L$5</f>
        <v>67.354799999999997</v>
      </c>
      <c r="G122" s="174">
        <v>41</v>
      </c>
      <c r="H122" s="174">
        <v>24.763999999999999</v>
      </c>
      <c r="I122" s="175" t="str">
        <f>IF(D126=G122,"","ERROR")</f>
        <v>ERROR</v>
      </c>
      <c r="J122" s="175" t="str">
        <f>IF(E126=H122,"","ERROR")</f>
        <v>ERROR</v>
      </c>
    </row>
    <row r="123" spans="1:10">
      <c r="A123" s="187"/>
      <c r="B123" s="187"/>
      <c r="C123" s="198"/>
      <c r="D123" s="260"/>
      <c r="E123" s="168"/>
      <c r="G123" s="174">
        <v>41</v>
      </c>
      <c r="H123" s="174">
        <v>24.763999999999999</v>
      </c>
      <c r="I123" s="175" t="str">
        <f>IF(D127=G123,"","ERROR")</f>
        <v>ERROR</v>
      </c>
      <c r="J123" s="175" t="str">
        <f>IF(E127=H123,"","ERROR")</f>
        <v>ERROR</v>
      </c>
    </row>
    <row r="124" spans="1:10">
      <c r="A124" s="199" t="s">
        <v>74</v>
      </c>
      <c r="B124" s="200"/>
      <c r="C124" s="200"/>
      <c r="D124" s="200"/>
      <c r="E124" s="201"/>
    </row>
    <row r="125" spans="1:10" ht="15.75" thickBot="1">
      <c r="A125" s="202"/>
      <c r="B125" s="202"/>
      <c r="C125" s="202"/>
      <c r="D125" s="204" t="s">
        <v>13</v>
      </c>
      <c r="E125" s="205" t="s">
        <v>6</v>
      </c>
    </row>
    <row r="126" spans="1:10" ht="15.75" thickBot="1">
      <c r="A126" s="288" t="s">
        <v>51</v>
      </c>
      <c r="B126" s="303" t="s">
        <v>36</v>
      </c>
      <c r="C126" s="304"/>
      <c r="D126" s="305">
        <f>+G122*$L$5</f>
        <v>61.5</v>
      </c>
      <c r="E126" s="306">
        <f>+H122*$L$5</f>
        <v>37.146000000000001</v>
      </c>
    </row>
    <row r="127" spans="1:10" ht="15.75" thickBot="1">
      <c r="A127" s="288" t="s">
        <v>36</v>
      </c>
      <c r="B127" s="303" t="s">
        <v>33</v>
      </c>
      <c r="C127" s="304"/>
      <c r="D127" s="305">
        <f>+G123*$L$5</f>
        <v>61.5</v>
      </c>
      <c r="E127" s="306">
        <f>+H123*$L$5</f>
        <v>37.146000000000001</v>
      </c>
    </row>
  </sheetData>
  <mergeCells count="46">
    <mergeCell ref="A116:A119"/>
    <mergeCell ref="A124:E124"/>
    <mergeCell ref="B126:C126"/>
    <mergeCell ref="B127:C127"/>
    <mergeCell ref="A92:E92"/>
    <mergeCell ref="A94:E94"/>
    <mergeCell ref="A96:A99"/>
    <mergeCell ref="A104:E104"/>
    <mergeCell ref="A106:A109"/>
    <mergeCell ref="A114:E114"/>
    <mergeCell ref="A65:E65"/>
    <mergeCell ref="A72:B72"/>
    <mergeCell ref="A74:E74"/>
    <mergeCell ref="A79:B79"/>
    <mergeCell ref="A81:E81"/>
    <mergeCell ref="A87:B87"/>
    <mergeCell ref="A40:E40"/>
    <mergeCell ref="A42:E42"/>
    <mergeCell ref="A44:A47"/>
    <mergeCell ref="A53:E53"/>
    <mergeCell ref="A55:E55"/>
    <mergeCell ref="A63:B63"/>
    <mergeCell ref="I32:I35"/>
    <mergeCell ref="J32:J35"/>
    <mergeCell ref="B33:C33"/>
    <mergeCell ref="B34:C34"/>
    <mergeCell ref="B35:C35"/>
    <mergeCell ref="B36:C36"/>
    <mergeCell ref="A28:E28"/>
    <mergeCell ref="A30:E30"/>
    <mergeCell ref="A32:A35"/>
    <mergeCell ref="B32:C32"/>
    <mergeCell ref="D32:D36"/>
    <mergeCell ref="E32:E36"/>
    <mergeCell ref="A11:E11"/>
    <mergeCell ref="A13:E13"/>
    <mergeCell ref="A15:A18"/>
    <mergeCell ref="A24:E24"/>
    <mergeCell ref="C25:D25"/>
    <mergeCell ref="C26:D26"/>
    <mergeCell ref="A1:E1"/>
    <mergeCell ref="A2:E2"/>
    <mergeCell ref="A3:E3"/>
    <mergeCell ref="A5:D5"/>
    <mergeCell ref="A6:D6"/>
    <mergeCell ref="A9:E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 Aumento 51,25 </vt:lpstr>
      <vt:lpstr>ANEXO II Aumento 61,50</vt:lpstr>
      <vt:lpstr>'ANEXO II Aumento 61,50'!Área_de_impresión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pcflota</dc:creator>
  <cp:lastModifiedBy>Soledad Azcoitia</cp:lastModifiedBy>
  <cp:lastPrinted>2022-08-09T15:01:38Z</cp:lastPrinted>
  <dcterms:created xsi:type="dcterms:W3CDTF">2022-08-04T13:18:29Z</dcterms:created>
  <dcterms:modified xsi:type="dcterms:W3CDTF">2022-08-09T15:18:05Z</dcterms:modified>
</cp:coreProperties>
</file>